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20640" windowHeight="11760" tabRatio="923"/>
  </bookViews>
  <sheets>
    <sheet name="Winners" sheetId="11" r:id="rId1"/>
    <sheet name="Most by Franchises" sheetId="48" r:id="rId2"/>
    <sheet name="Most by Players" sheetId="71" r:id="rId3"/>
    <sheet name="Voting" sheetId="59" r:id="rId4"/>
    <sheet name="Most Players 1st Team" sheetId="74" r:id="rId5"/>
    <sheet name="Most Players 1st and 2nd Team" sheetId="75" r:id="rId6"/>
  </sheets>
  <definedNames>
    <definedName name="_xlnm._FilterDatabase" localSheetId="1">'Most by Franchises'!$A$4:$K$4</definedName>
    <definedName name="_xlnm._FilterDatabase" localSheetId="2" hidden="1">'Most by Players'!$A$4:$L$569</definedName>
    <definedName name="_xlnm._FilterDatabase" localSheetId="5" hidden="1">'Most Players 1st and 2nd Team'!$A$3:$H$3</definedName>
    <definedName name="_xlnm._FilterDatabase" localSheetId="4" hidden="1">'Most Players 1st Team'!$A$3:$H$3</definedName>
    <definedName name="_xlnm._FilterDatabase" localSheetId="3" hidden="1">Voting!$A$3:$M$1006</definedName>
    <definedName name="_xlnm._FilterDatabase" localSheetId="0" hidden="1">Winners!$A$3:$H$528</definedName>
  </definedNames>
  <calcPr calcId="125725"/>
</workbook>
</file>

<file path=xl/calcChain.xml><?xml version="1.0" encoding="utf-8"?>
<calcChain xmlns="http://schemas.openxmlformats.org/spreadsheetml/2006/main">
  <c r="M1" i="71"/>
  <c r="L1" i="48"/>
  <c r="D5" i="71"/>
  <c r="K569"/>
  <c r="J569"/>
  <c r="I569"/>
  <c r="H569"/>
  <c r="G569"/>
  <c r="F569"/>
  <c r="E569"/>
  <c r="D569"/>
  <c r="K568"/>
  <c r="J568"/>
  <c r="I568"/>
  <c r="H568"/>
  <c r="G568"/>
  <c r="F568"/>
  <c r="E568"/>
  <c r="D568"/>
  <c r="K567"/>
  <c r="J567"/>
  <c r="I567"/>
  <c r="H567"/>
  <c r="G567"/>
  <c r="F567"/>
  <c r="E567"/>
  <c r="D567"/>
  <c r="K566"/>
  <c r="J566"/>
  <c r="I566"/>
  <c r="H566"/>
  <c r="G566"/>
  <c r="F566"/>
  <c r="E566"/>
  <c r="D566"/>
  <c r="K565"/>
  <c r="J565"/>
  <c r="I565"/>
  <c r="H565"/>
  <c r="G565"/>
  <c r="F565"/>
  <c r="E565"/>
  <c r="D565"/>
  <c r="K564"/>
  <c r="J564"/>
  <c r="I564"/>
  <c r="H564"/>
  <c r="G564"/>
  <c r="F564"/>
  <c r="E564"/>
  <c r="D564"/>
  <c r="K563"/>
  <c r="J563"/>
  <c r="I563"/>
  <c r="H563"/>
  <c r="G563"/>
  <c r="F563"/>
  <c r="E563"/>
  <c r="D563"/>
  <c r="K562"/>
  <c r="J562"/>
  <c r="I562"/>
  <c r="H562"/>
  <c r="G562"/>
  <c r="F562"/>
  <c r="E562"/>
  <c r="D562"/>
  <c r="K561"/>
  <c r="J561"/>
  <c r="I561"/>
  <c r="H561"/>
  <c r="G561"/>
  <c r="F561"/>
  <c r="E561"/>
  <c r="D561"/>
  <c r="K560"/>
  <c r="J560"/>
  <c r="I560"/>
  <c r="H560"/>
  <c r="G560"/>
  <c r="F560"/>
  <c r="E560"/>
  <c r="D560"/>
  <c r="K559"/>
  <c r="J559"/>
  <c r="I559"/>
  <c r="H559"/>
  <c r="G559"/>
  <c r="F559"/>
  <c r="E559"/>
  <c r="D559"/>
  <c r="K558"/>
  <c r="J558"/>
  <c r="I558"/>
  <c r="H558"/>
  <c r="G558"/>
  <c r="F558"/>
  <c r="E558"/>
  <c r="D558"/>
  <c r="K557"/>
  <c r="J557"/>
  <c r="I557"/>
  <c r="H557"/>
  <c r="G557"/>
  <c r="F557"/>
  <c r="E557"/>
  <c r="D557"/>
  <c r="K556"/>
  <c r="J556"/>
  <c r="I556"/>
  <c r="H556"/>
  <c r="G556"/>
  <c r="F556"/>
  <c r="E556"/>
  <c r="D556"/>
  <c r="K555"/>
  <c r="J555"/>
  <c r="I555"/>
  <c r="H555"/>
  <c r="G555"/>
  <c r="F555"/>
  <c r="E555"/>
  <c r="D555"/>
  <c r="K554"/>
  <c r="J554"/>
  <c r="I554"/>
  <c r="H554"/>
  <c r="G554"/>
  <c r="F554"/>
  <c r="E554"/>
  <c r="D554"/>
  <c r="K553"/>
  <c r="J553"/>
  <c r="I553"/>
  <c r="H553"/>
  <c r="G553"/>
  <c r="F553"/>
  <c r="E553"/>
  <c r="D553"/>
  <c r="K552"/>
  <c r="J552"/>
  <c r="I552"/>
  <c r="H552"/>
  <c r="G552"/>
  <c r="F552"/>
  <c r="E552"/>
  <c r="D552"/>
  <c r="K551"/>
  <c r="J551"/>
  <c r="I551"/>
  <c r="H551"/>
  <c r="G551"/>
  <c r="F551"/>
  <c r="E551"/>
  <c r="D551"/>
  <c r="K550"/>
  <c r="J550"/>
  <c r="I550"/>
  <c r="H550"/>
  <c r="G550"/>
  <c r="F550"/>
  <c r="E550"/>
  <c r="D550"/>
  <c r="K549"/>
  <c r="J549"/>
  <c r="I549"/>
  <c r="H549"/>
  <c r="G549"/>
  <c r="F549"/>
  <c r="E549"/>
  <c r="D549"/>
  <c r="K548"/>
  <c r="J548"/>
  <c r="I548"/>
  <c r="H548"/>
  <c r="G548"/>
  <c r="F548"/>
  <c r="E548"/>
  <c r="D548"/>
  <c r="K547"/>
  <c r="J547"/>
  <c r="I547"/>
  <c r="H547"/>
  <c r="G547"/>
  <c r="F547"/>
  <c r="E547"/>
  <c r="D547"/>
  <c r="K546"/>
  <c r="J546"/>
  <c r="I546"/>
  <c r="H546"/>
  <c r="G546"/>
  <c r="F546"/>
  <c r="E546"/>
  <c r="D546"/>
  <c r="K545"/>
  <c r="J545"/>
  <c r="I545"/>
  <c r="H545"/>
  <c r="G545"/>
  <c r="F545"/>
  <c r="E545"/>
  <c r="D545"/>
  <c r="K544"/>
  <c r="J544"/>
  <c r="I544"/>
  <c r="H544"/>
  <c r="G544"/>
  <c r="F544"/>
  <c r="E544"/>
  <c r="D544"/>
  <c r="K543"/>
  <c r="J543"/>
  <c r="I543"/>
  <c r="H543"/>
  <c r="G543"/>
  <c r="F543"/>
  <c r="E543"/>
  <c r="D543"/>
  <c r="K542"/>
  <c r="J542"/>
  <c r="I542"/>
  <c r="H542"/>
  <c r="G542"/>
  <c r="F542"/>
  <c r="E542"/>
  <c r="D542"/>
  <c r="K541"/>
  <c r="J541"/>
  <c r="I541"/>
  <c r="H541"/>
  <c r="G541"/>
  <c r="F541"/>
  <c r="E541"/>
  <c r="D541"/>
  <c r="K540"/>
  <c r="J540"/>
  <c r="I540"/>
  <c r="H540"/>
  <c r="G540"/>
  <c r="F540"/>
  <c r="E540"/>
  <c r="D540"/>
  <c r="K539"/>
  <c r="J539"/>
  <c r="I539"/>
  <c r="H539"/>
  <c r="G539"/>
  <c r="F539"/>
  <c r="E539"/>
  <c r="D539"/>
  <c r="K538"/>
  <c r="J538"/>
  <c r="I538"/>
  <c r="H538"/>
  <c r="G538"/>
  <c r="F538"/>
  <c r="E538"/>
  <c r="D538"/>
  <c r="K537"/>
  <c r="J537"/>
  <c r="I537"/>
  <c r="H537"/>
  <c r="G537"/>
  <c r="F537"/>
  <c r="E537"/>
  <c r="D537"/>
  <c r="K536"/>
  <c r="J536"/>
  <c r="I536"/>
  <c r="H536"/>
  <c r="G536"/>
  <c r="F536"/>
  <c r="E536"/>
  <c r="D536"/>
  <c r="K535"/>
  <c r="J535"/>
  <c r="I535"/>
  <c r="H535"/>
  <c r="G535"/>
  <c r="F535"/>
  <c r="E535"/>
  <c r="D535"/>
  <c r="K534"/>
  <c r="J534"/>
  <c r="I534"/>
  <c r="H534"/>
  <c r="G534"/>
  <c r="F534"/>
  <c r="E534"/>
  <c r="D534"/>
  <c r="K533"/>
  <c r="J533"/>
  <c r="I533"/>
  <c r="H533"/>
  <c r="G533"/>
  <c r="F533"/>
  <c r="E533"/>
  <c r="D533"/>
  <c r="K532"/>
  <c r="J532"/>
  <c r="I532"/>
  <c r="H532"/>
  <c r="G532"/>
  <c r="F532"/>
  <c r="E532"/>
  <c r="D532"/>
  <c r="K531"/>
  <c r="J531"/>
  <c r="I531"/>
  <c r="H531"/>
  <c r="G531"/>
  <c r="F531"/>
  <c r="E531"/>
  <c r="D531"/>
  <c r="K530"/>
  <c r="J530"/>
  <c r="I530"/>
  <c r="H530"/>
  <c r="G530"/>
  <c r="F530"/>
  <c r="E530"/>
  <c r="D530"/>
  <c r="K529"/>
  <c r="J529"/>
  <c r="I529"/>
  <c r="H529"/>
  <c r="G529"/>
  <c r="F529"/>
  <c r="E529"/>
  <c r="D529"/>
  <c r="K528"/>
  <c r="J528"/>
  <c r="I528"/>
  <c r="H528"/>
  <c r="G528"/>
  <c r="F528"/>
  <c r="E528"/>
  <c r="D528"/>
  <c r="K527"/>
  <c r="J527"/>
  <c r="I527"/>
  <c r="H527"/>
  <c r="G527"/>
  <c r="F527"/>
  <c r="E527"/>
  <c r="D527"/>
  <c r="K526"/>
  <c r="J526"/>
  <c r="I526"/>
  <c r="H526"/>
  <c r="G526"/>
  <c r="F526"/>
  <c r="E526"/>
  <c r="D526"/>
  <c r="K525"/>
  <c r="J525"/>
  <c r="I525"/>
  <c r="H525"/>
  <c r="G525"/>
  <c r="F525"/>
  <c r="E525"/>
  <c r="D525"/>
  <c r="K524"/>
  <c r="J524"/>
  <c r="I524"/>
  <c r="H524"/>
  <c r="G524"/>
  <c r="F524"/>
  <c r="E524"/>
  <c r="D524"/>
  <c r="K523"/>
  <c r="J523"/>
  <c r="I523"/>
  <c r="H523"/>
  <c r="G523"/>
  <c r="F523"/>
  <c r="E523"/>
  <c r="D523"/>
  <c r="K522"/>
  <c r="J522"/>
  <c r="I522"/>
  <c r="H522"/>
  <c r="G522"/>
  <c r="F522"/>
  <c r="E522"/>
  <c r="D522"/>
  <c r="K521"/>
  <c r="J521"/>
  <c r="I521"/>
  <c r="H521"/>
  <c r="G521"/>
  <c r="F521"/>
  <c r="E521"/>
  <c r="D521"/>
  <c r="K520"/>
  <c r="J520"/>
  <c r="I520"/>
  <c r="H520"/>
  <c r="G520"/>
  <c r="F520"/>
  <c r="E520"/>
  <c r="D520"/>
  <c r="K519"/>
  <c r="J519"/>
  <c r="I519"/>
  <c r="H519"/>
  <c r="G519"/>
  <c r="F519"/>
  <c r="E519"/>
  <c r="D519"/>
  <c r="K518"/>
  <c r="J518"/>
  <c r="I518"/>
  <c r="H518"/>
  <c r="G518"/>
  <c r="F518"/>
  <c r="E518"/>
  <c r="D518"/>
  <c r="K517"/>
  <c r="J517"/>
  <c r="I517"/>
  <c r="H517"/>
  <c r="G517"/>
  <c r="F517"/>
  <c r="E517"/>
  <c r="D517"/>
  <c r="K516"/>
  <c r="J516"/>
  <c r="I516"/>
  <c r="H516"/>
  <c r="G516"/>
  <c r="F516"/>
  <c r="E516"/>
  <c r="D516"/>
  <c r="K515"/>
  <c r="J515"/>
  <c r="I515"/>
  <c r="H515"/>
  <c r="G515"/>
  <c r="F515"/>
  <c r="E515"/>
  <c r="D515"/>
  <c r="K514"/>
  <c r="J514"/>
  <c r="I514"/>
  <c r="H514"/>
  <c r="G514"/>
  <c r="F514"/>
  <c r="E514"/>
  <c r="D514"/>
  <c r="K513"/>
  <c r="J513"/>
  <c r="I513"/>
  <c r="H513"/>
  <c r="G513"/>
  <c r="F513"/>
  <c r="E513"/>
  <c r="D513"/>
  <c r="K512"/>
  <c r="J512"/>
  <c r="I512"/>
  <c r="H512"/>
  <c r="G512"/>
  <c r="F512"/>
  <c r="E512"/>
  <c r="D512"/>
  <c r="K511"/>
  <c r="J511"/>
  <c r="I511"/>
  <c r="H511"/>
  <c r="G511"/>
  <c r="F511"/>
  <c r="E511"/>
  <c r="D511"/>
  <c r="K510"/>
  <c r="J510"/>
  <c r="I510"/>
  <c r="H510"/>
  <c r="G510"/>
  <c r="F510"/>
  <c r="E510"/>
  <c r="D510"/>
  <c r="K509"/>
  <c r="J509"/>
  <c r="I509"/>
  <c r="H509"/>
  <c r="G509"/>
  <c r="F509"/>
  <c r="E509"/>
  <c r="D509"/>
  <c r="K508"/>
  <c r="J508"/>
  <c r="I508"/>
  <c r="H508"/>
  <c r="G508"/>
  <c r="F508"/>
  <c r="E508"/>
  <c r="D508"/>
  <c r="K507"/>
  <c r="J507"/>
  <c r="I507"/>
  <c r="H507"/>
  <c r="G507"/>
  <c r="F507"/>
  <c r="E507"/>
  <c r="D507"/>
  <c r="K506"/>
  <c r="J506"/>
  <c r="I506"/>
  <c r="H506"/>
  <c r="G506"/>
  <c r="F506"/>
  <c r="E506"/>
  <c r="D506"/>
  <c r="K505"/>
  <c r="J505"/>
  <c r="I505"/>
  <c r="H505"/>
  <c r="G505"/>
  <c r="F505"/>
  <c r="E505"/>
  <c r="D505"/>
  <c r="K504"/>
  <c r="J504"/>
  <c r="I504"/>
  <c r="H504"/>
  <c r="G504"/>
  <c r="F504"/>
  <c r="E504"/>
  <c r="D504"/>
  <c r="K503"/>
  <c r="J503"/>
  <c r="I503"/>
  <c r="H503"/>
  <c r="G503"/>
  <c r="F503"/>
  <c r="E503"/>
  <c r="D503"/>
  <c r="K502"/>
  <c r="J502"/>
  <c r="I502"/>
  <c r="H502"/>
  <c r="G502"/>
  <c r="F502"/>
  <c r="E502"/>
  <c r="D502"/>
  <c r="K501"/>
  <c r="J501"/>
  <c r="I501"/>
  <c r="H501"/>
  <c r="G501"/>
  <c r="F501"/>
  <c r="E501"/>
  <c r="D501"/>
  <c r="K500"/>
  <c r="J500"/>
  <c r="I500"/>
  <c r="H500"/>
  <c r="G500"/>
  <c r="F500"/>
  <c r="E500"/>
  <c r="D500"/>
  <c r="K499"/>
  <c r="J499"/>
  <c r="I499"/>
  <c r="H499"/>
  <c r="G499"/>
  <c r="F499"/>
  <c r="E499"/>
  <c r="D499"/>
  <c r="K498"/>
  <c r="J498"/>
  <c r="I498"/>
  <c r="H498"/>
  <c r="G498"/>
  <c r="F498"/>
  <c r="E498"/>
  <c r="D498"/>
  <c r="K497"/>
  <c r="J497"/>
  <c r="I497"/>
  <c r="H497"/>
  <c r="G497"/>
  <c r="F497"/>
  <c r="E497"/>
  <c r="D497"/>
  <c r="K496"/>
  <c r="J496"/>
  <c r="I496"/>
  <c r="H496"/>
  <c r="G496"/>
  <c r="F496"/>
  <c r="E496"/>
  <c r="D496"/>
  <c r="K495"/>
  <c r="J495"/>
  <c r="I495"/>
  <c r="H495"/>
  <c r="G495"/>
  <c r="F495"/>
  <c r="E495"/>
  <c r="D495"/>
  <c r="K494"/>
  <c r="J494"/>
  <c r="I494"/>
  <c r="H494"/>
  <c r="G494"/>
  <c r="F494"/>
  <c r="E494"/>
  <c r="D494"/>
  <c r="K493"/>
  <c r="J493"/>
  <c r="I493"/>
  <c r="H493"/>
  <c r="G493"/>
  <c r="F493"/>
  <c r="E493"/>
  <c r="D493"/>
  <c r="K492"/>
  <c r="J492"/>
  <c r="I492"/>
  <c r="H492"/>
  <c r="G492"/>
  <c r="F492"/>
  <c r="E492"/>
  <c r="D492"/>
  <c r="K491"/>
  <c r="J491"/>
  <c r="I491"/>
  <c r="H491"/>
  <c r="G491"/>
  <c r="F491"/>
  <c r="E491"/>
  <c r="D491"/>
  <c r="K490"/>
  <c r="J490"/>
  <c r="I490"/>
  <c r="H490"/>
  <c r="G490"/>
  <c r="F490"/>
  <c r="E490"/>
  <c r="D490"/>
  <c r="K489"/>
  <c r="J489"/>
  <c r="I489"/>
  <c r="H489"/>
  <c r="G489"/>
  <c r="F489"/>
  <c r="E489"/>
  <c r="D489"/>
  <c r="K488"/>
  <c r="J488"/>
  <c r="I488"/>
  <c r="H488"/>
  <c r="G488"/>
  <c r="F488"/>
  <c r="E488"/>
  <c r="D488"/>
  <c r="K487"/>
  <c r="J487"/>
  <c r="I487"/>
  <c r="H487"/>
  <c r="G487"/>
  <c r="F487"/>
  <c r="E487"/>
  <c r="D487"/>
  <c r="K486"/>
  <c r="J486"/>
  <c r="I486"/>
  <c r="H486"/>
  <c r="G486"/>
  <c r="F486"/>
  <c r="E486"/>
  <c r="D486"/>
  <c r="K485"/>
  <c r="J485"/>
  <c r="I485"/>
  <c r="H485"/>
  <c r="G485"/>
  <c r="F485"/>
  <c r="E485"/>
  <c r="D485"/>
  <c r="K484"/>
  <c r="J484"/>
  <c r="I484"/>
  <c r="H484"/>
  <c r="G484"/>
  <c r="F484"/>
  <c r="E484"/>
  <c r="D484"/>
  <c r="K483"/>
  <c r="J483"/>
  <c r="I483"/>
  <c r="H483"/>
  <c r="G483"/>
  <c r="F483"/>
  <c r="E483"/>
  <c r="D483"/>
  <c r="K482"/>
  <c r="J482"/>
  <c r="I482"/>
  <c r="H482"/>
  <c r="G482"/>
  <c r="F482"/>
  <c r="E482"/>
  <c r="D482"/>
  <c r="K481"/>
  <c r="J481"/>
  <c r="I481"/>
  <c r="H481"/>
  <c r="G481"/>
  <c r="F481"/>
  <c r="E481"/>
  <c r="D481"/>
  <c r="K480"/>
  <c r="J480"/>
  <c r="I480"/>
  <c r="H480"/>
  <c r="G480"/>
  <c r="F480"/>
  <c r="E480"/>
  <c r="D480"/>
  <c r="K479"/>
  <c r="J479"/>
  <c r="I479"/>
  <c r="H479"/>
  <c r="G479"/>
  <c r="F479"/>
  <c r="E479"/>
  <c r="D479"/>
  <c r="K478"/>
  <c r="J478"/>
  <c r="I478"/>
  <c r="H478"/>
  <c r="G478"/>
  <c r="F478"/>
  <c r="E478"/>
  <c r="D478"/>
  <c r="K477"/>
  <c r="J477"/>
  <c r="I477"/>
  <c r="H477"/>
  <c r="G477"/>
  <c r="F477"/>
  <c r="E477"/>
  <c r="D477"/>
  <c r="K476"/>
  <c r="J476"/>
  <c r="I476"/>
  <c r="H476"/>
  <c r="G476"/>
  <c r="F476"/>
  <c r="E476"/>
  <c r="D476"/>
  <c r="K475"/>
  <c r="J475"/>
  <c r="I475"/>
  <c r="H475"/>
  <c r="G475"/>
  <c r="F475"/>
  <c r="E475"/>
  <c r="D475"/>
  <c r="K474"/>
  <c r="J474"/>
  <c r="I474"/>
  <c r="H474"/>
  <c r="G474"/>
  <c r="F474"/>
  <c r="E474"/>
  <c r="D474"/>
  <c r="K473"/>
  <c r="J473"/>
  <c r="I473"/>
  <c r="H473"/>
  <c r="G473"/>
  <c r="F473"/>
  <c r="E473"/>
  <c r="D473"/>
  <c r="K472"/>
  <c r="J472"/>
  <c r="I472"/>
  <c r="H472"/>
  <c r="G472"/>
  <c r="F472"/>
  <c r="E472"/>
  <c r="D472"/>
  <c r="K471"/>
  <c r="J471"/>
  <c r="I471"/>
  <c r="H471"/>
  <c r="G471"/>
  <c r="F471"/>
  <c r="E471"/>
  <c r="D471"/>
  <c r="K470"/>
  <c r="J470"/>
  <c r="I470"/>
  <c r="H470"/>
  <c r="G470"/>
  <c r="F470"/>
  <c r="E470"/>
  <c r="D470"/>
  <c r="K469"/>
  <c r="J469"/>
  <c r="I469"/>
  <c r="H469"/>
  <c r="G469"/>
  <c r="F469"/>
  <c r="E469"/>
  <c r="D469"/>
  <c r="K468"/>
  <c r="J468"/>
  <c r="I468"/>
  <c r="H468"/>
  <c r="G468"/>
  <c r="F468"/>
  <c r="E468"/>
  <c r="D468"/>
  <c r="K467"/>
  <c r="J467"/>
  <c r="I467"/>
  <c r="H467"/>
  <c r="G467"/>
  <c r="F467"/>
  <c r="E467"/>
  <c r="D467"/>
  <c r="K466"/>
  <c r="J466"/>
  <c r="I466"/>
  <c r="H466"/>
  <c r="G466"/>
  <c r="F466"/>
  <c r="E466"/>
  <c r="D466"/>
  <c r="K465"/>
  <c r="J465"/>
  <c r="I465"/>
  <c r="H465"/>
  <c r="G465"/>
  <c r="F465"/>
  <c r="E465"/>
  <c r="D465"/>
  <c r="K464"/>
  <c r="J464"/>
  <c r="I464"/>
  <c r="H464"/>
  <c r="G464"/>
  <c r="F464"/>
  <c r="E464"/>
  <c r="D464"/>
  <c r="K463"/>
  <c r="J463"/>
  <c r="I463"/>
  <c r="H463"/>
  <c r="G463"/>
  <c r="F463"/>
  <c r="E463"/>
  <c r="D463"/>
  <c r="K462"/>
  <c r="J462"/>
  <c r="I462"/>
  <c r="H462"/>
  <c r="G462"/>
  <c r="F462"/>
  <c r="E462"/>
  <c r="D462"/>
  <c r="K461"/>
  <c r="J461"/>
  <c r="I461"/>
  <c r="H461"/>
  <c r="G461"/>
  <c r="F461"/>
  <c r="E461"/>
  <c r="D461"/>
  <c r="K460"/>
  <c r="J460"/>
  <c r="I460"/>
  <c r="H460"/>
  <c r="G460"/>
  <c r="F460"/>
  <c r="E460"/>
  <c r="D460"/>
  <c r="K459"/>
  <c r="J459"/>
  <c r="I459"/>
  <c r="H459"/>
  <c r="G459"/>
  <c r="F459"/>
  <c r="E459"/>
  <c r="D459"/>
  <c r="K458"/>
  <c r="J458"/>
  <c r="I458"/>
  <c r="H458"/>
  <c r="G458"/>
  <c r="F458"/>
  <c r="E458"/>
  <c r="D458"/>
  <c r="K457"/>
  <c r="J457"/>
  <c r="I457"/>
  <c r="H457"/>
  <c r="G457"/>
  <c r="F457"/>
  <c r="E457"/>
  <c r="D457"/>
  <c r="K456"/>
  <c r="J456"/>
  <c r="I456"/>
  <c r="H456"/>
  <c r="G456"/>
  <c r="F456"/>
  <c r="E456"/>
  <c r="D456"/>
  <c r="K455"/>
  <c r="J455"/>
  <c r="I455"/>
  <c r="H455"/>
  <c r="G455"/>
  <c r="F455"/>
  <c r="E455"/>
  <c r="D455"/>
  <c r="K454"/>
  <c r="J454"/>
  <c r="I454"/>
  <c r="H454"/>
  <c r="G454"/>
  <c r="F454"/>
  <c r="E454"/>
  <c r="D454"/>
  <c r="K453"/>
  <c r="J453"/>
  <c r="I453"/>
  <c r="H453"/>
  <c r="G453"/>
  <c r="F453"/>
  <c r="E453"/>
  <c r="D453"/>
  <c r="K452"/>
  <c r="J452"/>
  <c r="I452"/>
  <c r="H452"/>
  <c r="G452"/>
  <c r="F452"/>
  <c r="E452"/>
  <c r="D452"/>
  <c r="K451"/>
  <c r="J451"/>
  <c r="I451"/>
  <c r="H451"/>
  <c r="G451"/>
  <c r="F451"/>
  <c r="E451"/>
  <c r="D451"/>
  <c r="K450"/>
  <c r="J450"/>
  <c r="I450"/>
  <c r="H450"/>
  <c r="G450"/>
  <c r="F450"/>
  <c r="E450"/>
  <c r="D450"/>
  <c r="K449"/>
  <c r="J449"/>
  <c r="I449"/>
  <c r="H449"/>
  <c r="G449"/>
  <c r="F449"/>
  <c r="E449"/>
  <c r="D449"/>
  <c r="K448"/>
  <c r="J448"/>
  <c r="I448"/>
  <c r="H448"/>
  <c r="G448"/>
  <c r="F448"/>
  <c r="E448"/>
  <c r="D448"/>
  <c r="K447"/>
  <c r="J447"/>
  <c r="I447"/>
  <c r="H447"/>
  <c r="G447"/>
  <c r="F447"/>
  <c r="E447"/>
  <c r="D447"/>
  <c r="K446"/>
  <c r="J446"/>
  <c r="I446"/>
  <c r="H446"/>
  <c r="G446"/>
  <c r="F446"/>
  <c r="E446"/>
  <c r="D446"/>
  <c r="K445"/>
  <c r="J445"/>
  <c r="I445"/>
  <c r="H445"/>
  <c r="G445"/>
  <c r="F445"/>
  <c r="E445"/>
  <c r="D445"/>
  <c r="K444"/>
  <c r="J444"/>
  <c r="I444"/>
  <c r="H444"/>
  <c r="G444"/>
  <c r="F444"/>
  <c r="E444"/>
  <c r="D444"/>
  <c r="K443"/>
  <c r="J443"/>
  <c r="I443"/>
  <c r="H443"/>
  <c r="G443"/>
  <c r="F443"/>
  <c r="E443"/>
  <c r="D443"/>
  <c r="K442"/>
  <c r="J442"/>
  <c r="I442"/>
  <c r="H442"/>
  <c r="G442"/>
  <c r="F442"/>
  <c r="E442"/>
  <c r="D442"/>
  <c r="K441"/>
  <c r="J441"/>
  <c r="I441"/>
  <c r="H441"/>
  <c r="G441"/>
  <c r="F441"/>
  <c r="E441"/>
  <c r="D441"/>
  <c r="K440"/>
  <c r="J440"/>
  <c r="I440"/>
  <c r="H440"/>
  <c r="G440"/>
  <c r="F440"/>
  <c r="E440"/>
  <c r="D440"/>
  <c r="K439"/>
  <c r="J439"/>
  <c r="I439"/>
  <c r="H439"/>
  <c r="G439"/>
  <c r="F439"/>
  <c r="E439"/>
  <c r="D439"/>
  <c r="K438"/>
  <c r="J438"/>
  <c r="I438"/>
  <c r="H438"/>
  <c r="G438"/>
  <c r="F438"/>
  <c r="E438"/>
  <c r="D438"/>
  <c r="K437"/>
  <c r="J437"/>
  <c r="I437"/>
  <c r="H437"/>
  <c r="G437"/>
  <c r="F437"/>
  <c r="E437"/>
  <c r="D437"/>
  <c r="K436"/>
  <c r="J436"/>
  <c r="I436"/>
  <c r="H436"/>
  <c r="G436"/>
  <c r="F436"/>
  <c r="E436"/>
  <c r="D436"/>
  <c r="K435"/>
  <c r="J435"/>
  <c r="I435"/>
  <c r="H435"/>
  <c r="G435"/>
  <c r="F435"/>
  <c r="E435"/>
  <c r="D435"/>
  <c r="K434"/>
  <c r="J434"/>
  <c r="I434"/>
  <c r="H434"/>
  <c r="G434"/>
  <c r="F434"/>
  <c r="E434"/>
  <c r="D434"/>
  <c r="K433"/>
  <c r="J433"/>
  <c r="I433"/>
  <c r="H433"/>
  <c r="G433"/>
  <c r="F433"/>
  <c r="E433"/>
  <c r="D433"/>
  <c r="K432"/>
  <c r="J432"/>
  <c r="I432"/>
  <c r="H432"/>
  <c r="G432"/>
  <c r="F432"/>
  <c r="E432"/>
  <c r="D432"/>
  <c r="K431"/>
  <c r="J431"/>
  <c r="I431"/>
  <c r="H431"/>
  <c r="G431"/>
  <c r="F431"/>
  <c r="E431"/>
  <c r="D431"/>
  <c r="K430"/>
  <c r="J430"/>
  <c r="I430"/>
  <c r="H430"/>
  <c r="G430"/>
  <c r="F430"/>
  <c r="E430"/>
  <c r="D430"/>
  <c r="K429"/>
  <c r="J429"/>
  <c r="I429"/>
  <c r="H429"/>
  <c r="G429"/>
  <c r="F429"/>
  <c r="E429"/>
  <c r="D429"/>
  <c r="K428"/>
  <c r="J428"/>
  <c r="I428"/>
  <c r="H428"/>
  <c r="G428"/>
  <c r="F428"/>
  <c r="E428"/>
  <c r="D428"/>
  <c r="K427"/>
  <c r="J427"/>
  <c r="I427"/>
  <c r="H427"/>
  <c r="G427"/>
  <c r="F427"/>
  <c r="E427"/>
  <c r="D427"/>
  <c r="K426"/>
  <c r="J426"/>
  <c r="I426"/>
  <c r="H426"/>
  <c r="G426"/>
  <c r="F426"/>
  <c r="E426"/>
  <c r="D426"/>
  <c r="K425"/>
  <c r="J425"/>
  <c r="I425"/>
  <c r="H425"/>
  <c r="G425"/>
  <c r="F425"/>
  <c r="E425"/>
  <c r="D425"/>
  <c r="K424"/>
  <c r="J424"/>
  <c r="I424"/>
  <c r="H424"/>
  <c r="G424"/>
  <c r="F424"/>
  <c r="E424"/>
  <c r="D424"/>
  <c r="K423"/>
  <c r="J423"/>
  <c r="I423"/>
  <c r="H423"/>
  <c r="G423"/>
  <c r="F423"/>
  <c r="E423"/>
  <c r="D423"/>
  <c r="K422"/>
  <c r="J422"/>
  <c r="I422"/>
  <c r="H422"/>
  <c r="G422"/>
  <c r="F422"/>
  <c r="E422"/>
  <c r="D422"/>
  <c r="K421"/>
  <c r="J421"/>
  <c r="I421"/>
  <c r="H421"/>
  <c r="G421"/>
  <c r="F421"/>
  <c r="E421"/>
  <c r="D421"/>
  <c r="K420"/>
  <c r="J420"/>
  <c r="I420"/>
  <c r="H420"/>
  <c r="G420"/>
  <c r="F420"/>
  <c r="E420"/>
  <c r="D420"/>
  <c r="K419"/>
  <c r="J419"/>
  <c r="I419"/>
  <c r="H419"/>
  <c r="G419"/>
  <c r="F419"/>
  <c r="E419"/>
  <c r="D419"/>
  <c r="K418"/>
  <c r="J418"/>
  <c r="I418"/>
  <c r="H418"/>
  <c r="G418"/>
  <c r="F418"/>
  <c r="E418"/>
  <c r="D418"/>
  <c r="K417"/>
  <c r="J417"/>
  <c r="I417"/>
  <c r="H417"/>
  <c r="G417"/>
  <c r="F417"/>
  <c r="E417"/>
  <c r="D417"/>
  <c r="K416"/>
  <c r="J416"/>
  <c r="I416"/>
  <c r="H416"/>
  <c r="G416"/>
  <c r="F416"/>
  <c r="E416"/>
  <c r="D416"/>
  <c r="K415"/>
  <c r="J415"/>
  <c r="I415"/>
  <c r="H415"/>
  <c r="G415"/>
  <c r="F415"/>
  <c r="E415"/>
  <c r="D415"/>
  <c r="K414"/>
  <c r="J414"/>
  <c r="I414"/>
  <c r="H414"/>
  <c r="G414"/>
  <c r="F414"/>
  <c r="E414"/>
  <c r="D414"/>
  <c r="K413"/>
  <c r="J413"/>
  <c r="I413"/>
  <c r="H413"/>
  <c r="G413"/>
  <c r="F413"/>
  <c r="E413"/>
  <c r="D413"/>
  <c r="K412"/>
  <c r="J412"/>
  <c r="I412"/>
  <c r="H412"/>
  <c r="G412"/>
  <c r="F412"/>
  <c r="E412"/>
  <c r="D412"/>
  <c r="K411"/>
  <c r="J411"/>
  <c r="I411"/>
  <c r="H411"/>
  <c r="G411"/>
  <c r="F411"/>
  <c r="E411"/>
  <c r="D411"/>
  <c r="K410"/>
  <c r="J410"/>
  <c r="I410"/>
  <c r="H410"/>
  <c r="G410"/>
  <c r="F410"/>
  <c r="E410"/>
  <c r="D410"/>
  <c r="K409"/>
  <c r="J409"/>
  <c r="I409"/>
  <c r="H409"/>
  <c r="G409"/>
  <c r="F409"/>
  <c r="E409"/>
  <c r="D409"/>
  <c r="K408"/>
  <c r="J408"/>
  <c r="I408"/>
  <c r="H408"/>
  <c r="G408"/>
  <c r="F408"/>
  <c r="E408"/>
  <c r="D408"/>
  <c r="K407"/>
  <c r="J407"/>
  <c r="I407"/>
  <c r="H407"/>
  <c r="G407"/>
  <c r="F407"/>
  <c r="E407"/>
  <c r="D407"/>
  <c r="K406"/>
  <c r="J406"/>
  <c r="I406"/>
  <c r="H406"/>
  <c r="G406"/>
  <c r="F406"/>
  <c r="E406"/>
  <c r="D406"/>
  <c r="K405"/>
  <c r="J405"/>
  <c r="I405"/>
  <c r="H405"/>
  <c r="G405"/>
  <c r="F405"/>
  <c r="E405"/>
  <c r="D405"/>
  <c r="K404"/>
  <c r="J404"/>
  <c r="I404"/>
  <c r="H404"/>
  <c r="G404"/>
  <c r="F404"/>
  <c r="E404"/>
  <c r="D404"/>
  <c r="K403"/>
  <c r="J403"/>
  <c r="I403"/>
  <c r="H403"/>
  <c r="G403"/>
  <c r="F403"/>
  <c r="E403"/>
  <c r="D403"/>
  <c r="K402"/>
  <c r="J402"/>
  <c r="I402"/>
  <c r="H402"/>
  <c r="G402"/>
  <c r="F402"/>
  <c r="E402"/>
  <c r="D402"/>
  <c r="K401"/>
  <c r="J401"/>
  <c r="I401"/>
  <c r="H401"/>
  <c r="G401"/>
  <c r="F401"/>
  <c r="E401"/>
  <c r="D401"/>
  <c r="K400"/>
  <c r="J400"/>
  <c r="I400"/>
  <c r="H400"/>
  <c r="G400"/>
  <c r="F400"/>
  <c r="E400"/>
  <c r="D400"/>
  <c r="K399"/>
  <c r="J399"/>
  <c r="I399"/>
  <c r="H399"/>
  <c r="G399"/>
  <c r="F399"/>
  <c r="E399"/>
  <c r="D399"/>
  <c r="K398"/>
  <c r="J398"/>
  <c r="I398"/>
  <c r="H398"/>
  <c r="G398"/>
  <c r="F398"/>
  <c r="E398"/>
  <c r="D398"/>
  <c r="K397"/>
  <c r="J397"/>
  <c r="I397"/>
  <c r="H397"/>
  <c r="G397"/>
  <c r="F397"/>
  <c r="E397"/>
  <c r="D397"/>
  <c r="K396"/>
  <c r="J396"/>
  <c r="I396"/>
  <c r="H396"/>
  <c r="G396"/>
  <c r="F396"/>
  <c r="E396"/>
  <c r="D396"/>
  <c r="K395"/>
  <c r="J395"/>
  <c r="I395"/>
  <c r="H395"/>
  <c r="G395"/>
  <c r="F395"/>
  <c r="E395"/>
  <c r="D395"/>
  <c r="K394"/>
  <c r="J394"/>
  <c r="I394"/>
  <c r="H394"/>
  <c r="G394"/>
  <c r="F394"/>
  <c r="E394"/>
  <c r="D394"/>
  <c r="K393"/>
  <c r="J393"/>
  <c r="I393"/>
  <c r="H393"/>
  <c r="G393"/>
  <c r="F393"/>
  <c r="E393"/>
  <c r="D393"/>
  <c r="K392"/>
  <c r="J392"/>
  <c r="I392"/>
  <c r="H392"/>
  <c r="G392"/>
  <c r="F392"/>
  <c r="E392"/>
  <c r="D392"/>
  <c r="K391"/>
  <c r="J391"/>
  <c r="I391"/>
  <c r="H391"/>
  <c r="G391"/>
  <c r="F391"/>
  <c r="E391"/>
  <c r="D391"/>
  <c r="K390"/>
  <c r="J390"/>
  <c r="I390"/>
  <c r="H390"/>
  <c r="G390"/>
  <c r="F390"/>
  <c r="E390"/>
  <c r="D390"/>
  <c r="K389"/>
  <c r="J389"/>
  <c r="I389"/>
  <c r="H389"/>
  <c r="G389"/>
  <c r="F389"/>
  <c r="E389"/>
  <c r="D389"/>
  <c r="K388"/>
  <c r="J388"/>
  <c r="I388"/>
  <c r="H388"/>
  <c r="G388"/>
  <c r="F388"/>
  <c r="E388"/>
  <c r="D388"/>
  <c r="K387"/>
  <c r="J387"/>
  <c r="I387"/>
  <c r="H387"/>
  <c r="G387"/>
  <c r="F387"/>
  <c r="E387"/>
  <c r="D387"/>
  <c r="K386"/>
  <c r="J386"/>
  <c r="I386"/>
  <c r="H386"/>
  <c r="G386"/>
  <c r="F386"/>
  <c r="E386"/>
  <c r="D386"/>
  <c r="K385"/>
  <c r="J385"/>
  <c r="I385"/>
  <c r="H385"/>
  <c r="G385"/>
  <c r="F385"/>
  <c r="E385"/>
  <c r="D385"/>
  <c r="K384"/>
  <c r="J384"/>
  <c r="I384"/>
  <c r="H384"/>
  <c r="G384"/>
  <c r="F384"/>
  <c r="E384"/>
  <c r="D384"/>
  <c r="K383"/>
  <c r="J383"/>
  <c r="I383"/>
  <c r="H383"/>
  <c r="G383"/>
  <c r="F383"/>
  <c r="E383"/>
  <c r="D383"/>
  <c r="K382"/>
  <c r="J382"/>
  <c r="I382"/>
  <c r="H382"/>
  <c r="G382"/>
  <c r="F382"/>
  <c r="E382"/>
  <c r="D382"/>
  <c r="K381"/>
  <c r="J381"/>
  <c r="I381"/>
  <c r="H381"/>
  <c r="G381"/>
  <c r="F381"/>
  <c r="E381"/>
  <c r="D381"/>
  <c r="K380"/>
  <c r="J380"/>
  <c r="I380"/>
  <c r="H380"/>
  <c r="G380"/>
  <c r="F380"/>
  <c r="E380"/>
  <c r="D380"/>
  <c r="K379"/>
  <c r="J379"/>
  <c r="I379"/>
  <c r="H379"/>
  <c r="G379"/>
  <c r="F379"/>
  <c r="E379"/>
  <c r="D379"/>
  <c r="K378"/>
  <c r="J378"/>
  <c r="I378"/>
  <c r="H378"/>
  <c r="G378"/>
  <c r="F378"/>
  <c r="E378"/>
  <c r="D378"/>
  <c r="K377"/>
  <c r="J377"/>
  <c r="I377"/>
  <c r="H377"/>
  <c r="G377"/>
  <c r="F377"/>
  <c r="E377"/>
  <c r="D377"/>
  <c r="K376"/>
  <c r="J376"/>
  <c r="I376"/>
  <c r="H376"/>
  <c r="G376"/>
  <c r="F376"/>
  <c r="E376"/>
  <c r="D376"/>
  <c r="K375"/>
  <c r="J375"/>
  <c r="I375"/>
  <c r="H375"/>
  <c r="G375"/>
  <c r="F375"/>
  <c r="E375"/>
  <c r="D375"/>
  <c r="K374"/>
  <c r="J374"/>
  <c r="I374"/>
  <c r="H374"/>
  <c r="G374"/>
  <c r="F374"/>
  <c r="E374"/>
  <c r="D374"/>
  <c r="K373"/>
  <c r="J373"/>
  <c r="I373"/>
  <c r="H373"/>
  <c r="G373"/>
  <c r="F373"/>
  <c r="E373"/>
  <c r="D373"/>
  <c r="K372"/>
  <c r="J372"/>
  <c r="I372"/>
  <c r="H372"/>
  <c r="G372"/>
  <c r="F372"/>
  <c r="E372"/>
  <c r="D372"/>
  <c r="K371"/>
  <c r="J371"/>
  <c r="I371"/>
  <c r="H371"/>
  <c r="G371"/>
  <c r="F371"/>
  <c r="E371"/>
  <c r="D371"/>
  <c r="K370"/>
  <c r="J370"/>
  <c r="I370"/>
  <c r="H370"/>
  <c r="G370"/>
  <c r="F370"/>
  <c r="E370"/>
  <c r="D370"/>
  <c r="K369"/>
  <c r="J369"/>
  <c r="I369"/>
  <c r="H369"/>
  <c r="G369"/>
  <c r="F369"/>
  <c r="E369"/>
  <c r="D369"/>
  <c r="K368"/>
  <c r="J368"/>
  <c r="I368"/>
  <c r="H368"/>
  <c r="G368"/>
  <c r="F368"/>
  <c r="E368"/>
  <c r="D368"/>
  <c r="K367"/>
  <c r="J367"/>
  <c r="I367"/>
  <c r="H367"/>
  <c r="G367"/>
  <c r="F367"/>
  <c r="E367"/>
  <c r="D367"/>
  <c r="K366"/>
  <c r="J366"/>
  <c r="I366"/>
  <c r="H366"/>
  <c r="G366"/>
  <c r="F366"/>
  <c r="E366"/>
  <c r="D366"/>
  <c r="K365"/>
  <c r="J365"/>
  <c r="I365"/>
  <c r="H365"/>
  <c r="G365"/>
  <c r="F365"/>
  <c r="E365"/>
  <c r="D365"/>
  <c r="K364"/>
  <c r="J364"/>
  <c r="I364"/>
  <c r="H364"/>
  <c r="G364"/>
  <c r="F364"/>
  <c r="E364"/>
  <c r="D364"/>
  <c r="K363"/>
  <c r="J363"/>
  <c r="I363"/>
  <c r="H363"/>
  <c r="G363"/>
  <c r="F363"/>
  <c r="E363"/>
  <c r="D363"/>
  <c r="K362"/>
  <c r="J362"/>
  <c r="I362"/>
  <c r="H362"/>
  <c r="G362"/>
  <c r="F362"/>
  <c r="E362"/>
  <c r="D362"/>
  <c r="K361"/>
  <c r="J361"/>
  <c r="I361"/>
  <c r="H361"/>
  <c r="G361"/>
  <c r="F361"/>
  <c r="E361"/>
  <c r="D361"/>
  <c r="K360"/>
  <c r="J360"/>
  <c r="I360"/>
  <c r="H360"/>
  <c r="G360"/>
  <c r="F360"/>
  <c r="E360"/>
  <c r="D360"/>
  <c r="K359"/>
  <c r="J359"/>
  <c r="I359"/>
  <c r="H359"/>
  <c r="G359"/>
  <c r="F359"/>
  <c r="E359"/>
  <c r="D359"/>
  <c r="K358"/>
  <c r="J358"/>
  <c r="I358"/>
  <c r="H358"/>
  <c r="G358"/>
  <c r="F358"/>
  <c r="E358"/>
  <c r="D358"/>
  <c r="K357"/>
  <c r="J357"/>
  <c r="I357"/>
  <c r="H357"/>
  <c r="G357"/>
  <c r="F357"/>
  <c r="E357"/>
  <c r="D357"/>
  <c r="K356"/>
  <c r="J356"/>
  <c r="I356"/>
  <c r="H356"/>
  <c r="G356"/>
  <c r="F356"/>
  <c r="E356"/>
  <c r="D356"/>
  <c r="K355"/>
  <c r="J355"/>
  <c r="I355"/>
  <c r="H355"/>
  <c r="G355"/>
  <c r="F355"/>
  <c r="E355"/>
  <c r="D355"/>
  <c r="K354"/>
  <c r="J354"/>
  <c r="I354"/>
  <c r="H354"/>
  <c r="G354"/>
  <c r="F354"/>
  <c r="E354"/>
  <c r="D354"/>
  <c r="K353"/>
  <c r="J353"/>
  <c r="I353"/>
  <c r="H353"/>
  <c r="G353"/>
  <c r="F353"/>
  <c r="E353"/>
  <c r="D353"/>
  <c r="K352"/>
  <c r="J352"/>
  <c r="I352"/>
  <c r="H352"/>
  <c r="G352"/>
  <c r="F352"/>
  <c r="E352"/>
  <c r="D352"/>
  <c r="K351"/>
  <c r="J351"/>
  <c r="I351"/>
  <c r="H351"/>
  <c r="G351"/>
  <c r="F351"/>
  <c r="E351"/>
  <c r="D351"/>
  <c r="K350"/>
  <c r="J350"/>
  <c r="I350"/>
  <c r="H350"/>
  <c r="G350"/>
  <c r="F350"/>
  <c r="E350"/>
  <c r="D350"/>
  <c r="K349"/>
  <c r="J349"/>
  <c r="I349"/>
  <c r="H349"/>
  <c r="G349"/>
  <c r="F349"/>
  <c r="E349"/>
  <c r="D349"/>
  <c r="K348"/>
  <c r="J348"/>
  <c r="I348"/>
  <c r="H348"/>
  <c r="G348"/>
  <c r="F348"/>
  <c r="E348"/>
  <c r="D348"/>
  <c r="K347"/>
  <c r="J347"/>
  <c r="I347"/>
  <c r="H347"/>
  <c r="G347"/>
  <c r="F347"/>
  <c r="E347"/>
  <c r="D347"/>
  <c r="K346"/>
  <c r="J346"/>
  <c r="I346"/>
  <c r="H346"/>
  <c r="G346"/>
  <c r="F346"/>
  <c r="E346"/>
  <c r="D346"/>
  <c r="K345"/>
  <c r="J345"/>
  <c r="I345"/>
  <c r="H345"/>
  <c r="G345"/>
  <c r="F345"/>
  <c r="E345"/>
  <c r="D345"/>
  <c r="K344"/>
  <c r="J344"/>
  <c r="I344"/>
  <c r="H344"/>
  <c r="G344"/>
  <c r="F344"/>
  <c r="E344"/>
  <c r="D344"/>
  <c r="K343"/>
  <c r="J343"/>
  <c r="I343"/>
  <c r="H343"/>
  <c r="G343"/>
  <c r="F343"/>
  <c r="E343"/>
  <c r="D343"/>
  <c r="K342"/>
  <c r="J342"/>
  <c r="I342"/>
  <c r="H342"/>
  <c r="G342"/>
  <c r="F342"/>
  <c r="E342"/>
  <c r="D342"/>
  <c r="K341"/>
  <c r="J341"/>
  <c r="I341"/>
  <c r="H341"/>
  <c r="G341"/>
  <c r="F341"/>
  <c r="E341"/>
  <c r="D341"/>
  <c r="K340"/>
  <c r="J340"/>
  <c r="I340"/>
  <c r="H340"/>
  <c r="G340"/>
  <c r="F340"/>
  <c r="E340"/>
  <c r="D340"/>
  <c r="K339"/>
  <c r="J339"/>
  <c r="I339"/>
  <c r="H339"/>
  <c r="G339"/>
  <c r="F339"/>
  <c r="E339"/>
  <c r="D339"/>
  <c r="K338"/>
  <c r="J338"/>
  <c r="I338"/>
  <c r="H338"/>
  <c r="G338"/>
  <c r="F338"/>
  <c r="E338"/>
  <c r="D338"/>
  <c r="K337"/>
  <c r="J337"/>
  <c r="I337"/>
  <c r="H337"/>
  <c r="G337"/>
  <c r="F337"/>
  <c r="E337"/>
  <c r="D337"/>
  <c r="K336"/>
  <c r="J336"/>
  <c r="I336"/>
  <c r="H336"/>
  <c r="G336"/>
  <c r="F336"/>
  <c r="E336"/>
  <c r="D336"/>
  <c r="K335"/>
  <c r="J335"/>
  <c r="I335"/>
  <c r="H335"/>
  <c r="G335"/>
  <c r="F335"/>
  <c r="E335"/>
  <c r="D335"/>
  <c r="K334"/>
  <c r="J334"/>
  <c r="I334"/>
  <c r="H334"/>
  <c r="G334"/>
  <c r="F334"/>
  <c r="E334"/>
  <c r="D334"/>
  <c r="K333"/>
  <c r="J333"/>
  <c r="I333"/>
  <c r="H333"/>
  <c r="G333"/>
  <c r="F333"/>
  <c r="E333"/>
  <c r="D333"/>
  <c r="K332"/>
  <c r="J332"/>
  <c r="I332"/>
  <c r="H332"/>
  <c r="G332"/>
  <c r="F332"/>
  <c r="E332"/>
  <c r="D332"/>
  <c r="K331"/>
  <c r="J331"/>
  <c r="I331"/>
  <c r="H331"/>
  <c r="G331"/>
  <c r="F331"/>
  <c r="E331"/>
  <c r="D331"/>
  <c r="K330"/>
  <c r="J330"/>
  <c r="I330"/>
  <c r="H330"/>
  <c r="G330"/>
  <c r="F330"/>
  <c r="E330"/>
  <c r="D330"/>
  <c r="K329"/>
  <c r="J329"/>
  <c r="I329"/>
  <c r="H329"/>
  <c r="G329"/>
  <c r="F329"/>
  <c r="E329"/>
  <c r="D329"/>
  <c r="K328"/>
  <c r="J328"/>
  <c r="I328"/>
  <c r="H328"/>
  <c r="G328"/>
  <c r="F328"/>
  <c r="E328"/>
  <c r="D328"/>
  <c r="K327"/>
  <c r="J327"/>
  <c r="I327"/>
  <c r="H327"/>
  <c r="G327"/>
  <c r="F327"/>
  <c r="E327"/>
  <c r="D327"/>
  <c r="K326"/>
  <c r="J326"/>
  <c r="I326"/>
  <c r="H326"/>
  <c r="G326"/>
  <c r="F326"/>
  <c r="E326"/>
  <c r="D326"/>
  <c r="K325"/>
  <c r="J325"/>
  <c r="I325"/>
  <c r="H325"/>
  <c r="G325"/>
  <c r="F325"/>
  <c r="E325"/>
  <c r="D325"/>
  <c r="K324"/>
  <c r="J324"/>
  <c r="I324"/>
  <c r="H324"/>
  <c r="G324"/>
  <c r="F324"/>
  <c r="E324"/>
  <c r="D324"/>
  <c r="K323"/>
  <c r="J323"/>
  <c r="I323"/>
  <c r="H323"/>
  <c r="G323"/>
  <c r="F323"/>
  <c r="E323"/>
  <c r="D323"/>
  <c r="K322"/>
  <c r="J322"/>
  <c r="I322"/>
  <c r="H322"/>
  <c r="G322"/>
  <c r="F322"/>
  <c r="E322"/>
  <c r="D322"/>
  <c r="K321"/>
  <c r="J321"/>
  <c r="I321"/>
  <c r="H321"/>
  <c r="G321"/>
  <c r="F321"/>
  <c r="E321"/>
  <c r="D321"/>
  <c r="K320"/>
  <c r="J320"/>
  <c r="I320"/>
  <c r="H320"/>
  <c r="G320"/>
  <c r="F320"/>
  <c r="E320"/>
  <c r="D320"/>
  <c r="K319"/>
  <c r="J319"/>
  <c r="I319"/>
  <c r="H319"/>
  <c r="G319"/>
  <c r="F319"/>
  <c r="E319"/>
  <c r="D319"/>
  <c r="K318"/>
  <c r="J318"/>
  <c r="I318"/>
  <c r="H318"/>
  <c r="G318"/>
  <c r="F318"/>
  <c r="E318"/>
  <c r="D318"/>
  <c r="K317"/>
  <c r="J317"/>
  <c r="I317"/>
  <c r="H317"/>
  <c r="G317"/>
  <c r="F317"/>
  <c r="E317"/>
  <c r="D317"/>
  <c r="K316"/>
  <c r="J316"/>
  <c r="I316"/>
  <c r="H316"/>
  <c r="G316"/>
  <c r="F316"/>
  <c r="E316"/>
  <c r="D316"/>
  <c r="K315"/>
  <c r="J315"/>
  <c r="I315"/>
  <c r="H315"/>
  <c r="G315"/>
  <c r="F315"/>
  <c r="E315"/>
  <c r="D315"/>
  <c r="K314"/>
  <c r="J314"/>
  <c r="I314"/>
  <c r="H314"/>
  <c r="G314"/>
  <c r="F314"/>
  <c r="E314"/>
  <c r="D314"/>
  <c r="K313"/>
  <c r="J313"/>
  <c r="I313"/>
  <c r="H313"/>
  <c r="G313"/>
  <c r="F313"/>
  <c r="E313"/>
  <c r="D313"/>
  <c r="K312"/>
  <c r="J312"/>
  <c r="I312"/>
  <c r="H312"/>
  <c r="G312"/>
  <c r="F312"/>
  <c r="E312"/>
  <c r="D312"/>
  <c r="K311"/>
  <c r="J311"/>
  <c r="I311"/>
  <c r="H311"/>
  <c r="G311"/>
  <c r="F311"/>
  <c r="E311"/>
  <c r="D311"/>
  <c r="K310"/>
  <c r="J310"/>
  <c r="I310"/>
  <c r="H310"/>
  <c r="G310"/>
  <c r="F310"/>
  <c r="E310"/>
  <c r="D310"/>
  <c r="K309"/>
  <c r="J309"/>
  <c r="I309"/>
  <c r="H309"/>
  <c r="G309"/>
  <c r="F309"/>
  <c r="E309"/>
  <c r="D309"/>
  <c r="K308"/>
  <c r="J308"/>
  <c r="I308"/>
  <c r="H308"/>
  <c r="G308"/>
  <c r="F308"/>
  <c r="E308"/>
  <c r="D308"/>
  <c r="K307"/>
  <c r="J307"/>
  <c r="I307"/>
  <c r="H307"/>
  <c r="G307"/>
  <c r="F307"/>
  <c r="E307"/>
  <c r="D307"/>
  <c r="K306"/>
  <c r="J306"/>
  <c r="I306"/>
  <c r="H306"/>
  <c r="G306"/>
  <c r="F306"/>
  <c r="E306"/>
  <c r="D306"/>
  <c r="K305"/>
  <c r="J305"/>
  <c r="I305"/>
  <c r="H305"/>
  <c r="G305"/>
  <c r="F305"/>
  <c r="E305"/>
  <c r="D305"/>
  <c r="K304"/>
  <c r="J304"/>
  <c r="I304"/>
  <c r="H304"/>
  <c r="G304"/>
  <c r="F304"/>
  <c r="E304"/>
  <c r="D304"/>
  <c r="K303"/>
  <c r="J303"/>
  <c r="I303"/>
  <c r="H303"/>
  <c r="G303"/>
  <c r="F303"/>
  <c r="E303"/>
  <c r="D303"/>
  <c r="K302"/>
  <c r="J302"/>
  <c r="I302"/>
  <c r="H302"/>
  <c r="G302"/>
  <c r="F302"/>
  <c r="E302"/>
  <c r="D302"/>
  <c r="K301"/>
  <c r="J301"/>
  <c r="I301"/>
  <c r="H301"/>
  <c r="G301"/>
  <c r="F301"/>
  <c r="E301"/>
  <c r="D301"/>
  <c r="K300"/>
  <c r="J300"/>
  <c r="I300"/>
  <c r="H300"/>
  <c r="G300"/>
  <c r="F300"/>
  <c r="E300"/>
  <c r="D300"/>
  <c r="K299"/>
  <c r="J299"/>
  <c r="I299"/>
  <c r="H299"/>
  <c r="G299"/>
  <c r="F299"/>
  <c r="E299"/>
  <c r="D299"/>
  <c r="K298"/>
  <c r="J298"/>
  <c r="I298"/>
  <c r="H298"/>
  <c r="G298"/>
  <c r="F298"/>
  <c r="E298"/>
  <c r="D298"/>
  <c r="K297"/>
  <c r="J297"/>
  <c r="I297"/>
  <c r="H297"/>
  <c r="G297"/>
  <c r="F297"/>
  <c r="E297"/>
  <c r="D297"/>
  <c r="K296"/>
  <c r="J296"/>
  <c r="I296"/>
  <c r="H296"/>
  <c r="G296"/>
  <c r="F296"/>
  <c r="E296"/>
  <c r="D296"/>
  <c r="K295"/>
  <c r="J295"/>
  <c r="I295"/>
  <c r="H295"/>
  <c r="G295"/>
  <c r="F295"/>
  <c r="E295"/>
  <c r="D295"/>
  <c r="K294"/>
  <c r="J294"/>
  <c r="I294"/>
  <c r="H294"/>
  <c r="G294"/>
  <c r="F294"/>
  <c r="E294"/>
  <c r="D294"/>
  <c r="K293"/>
  <c r="J293"/>
  <c r="I293"/>
  <c r="H293"/>
  <c r="G293"/>
  <c r="F293"/>
  <c r="E293"/>
  <c r="D293"/>
  <c r="K292"/>
  <c r="J292"/>
  <c r="I292"/>
  <c r="H292"/>
  <c r="G292"/>
  <c r="F292"/>
  <c r="E292"/>
  <c r="D292"/>
  <c r="K291"/>
  <c r="J291"/>
  <c r="I291"/>
  <c r="H291"/>
  <c r="G291"/>
  <c r="F291"/>
  <c r="E291"/>
  <c r="D291"/>
  <c r="K290"/>
  <c r="J290"/>
  <c r="I290"/>
  <c r="H290"/>
  <c r="G290"/>
  <c r="F290"/>
  <c r="E290"/>
  <c r="D290"/>
  <c r="K289"/>
  <c r="J289"/>
  <c r="I289"/>
  <c r="H289"/>
  <c r="G289"/>
  <c r="F289"/>
  <c r="E289"/>
  <c r="D289"/>
  <c r="K288"/>
  <c r="J288"/>
  <c r="I288"/>
  <c r="H288"/>
  <c r="G288"/>
  <c r="F288"/>
  <c r="E288"/>
  <c r="D288"/>
  <c r="K287"/>
  <c r="J287"/>
  <c r="I287"/>
  <c r="H287"/>
  <c r="G287"/>
  <c r="F287"/>
  <c r="E287"/>
  <c r="D287"/>
  <c r="K286"/>
  <c r="J286"/>
  <c r="I286"/>
  <c r="H286"/>
  <c r="G286"/>
  <c r="F286"/>
  <c r="E286"/>
  <c r="D286"/>
  <c r="K285"/>
  <c r="J285"/>
  <c r="I285"/>
  <c r="H285"/>
  <c r="G285"/>
  <c r="F285"/>
  <c r="E285"/>
  <c r="D285"/>
  <c r="K284"/>
  <c r="J284"/>
  <c r="I284"/>
  <c r="H284"/>
  <c r="G284"/>
  <c r="F284"/>
  <c r="E284"/>
  <c r="D284"/>
  <c r="K283"/>
  <c r="J283"/>
  <c r="I283"/>
  <c r="H283"/>
  <c r="G283"/>
  <c r="F283"/>
  <c r="E283"/>
  <c r="D283"/>
  <c r="K282"/>
  <c r="J282"/>
  <c r="I282"/>
  <c r="H282"/>
  <c r="G282"/>
  <c r="F282"/>
  <c r="E282"/>
  <c r="D282"/>
  <c r="K281"/>
  <c r="J281"/>
  <c r="I281"/>
  <c r="H281"/>
  <c r="G281"/>
  <c r="F281"/>
  <c r="E281"/>
  <c r="D281"/>
  <c r="K280"/>
  <c r="J280"/>
  <c r="I280"/>
  <c r="H280"/>
  <c r="G280"/>
  <c r="F280"/>
  <c r="E280"/>
  <c r="D280"/>
  <c r="K279"/>
  <c r="J279"/>
  <c r="I279"/>
  <c r="H279"/>
  <c r="G279"/>
  <c r="F279"/>
  <c r="E279"/>
  <c r="D279"/>
  <c r="K278"/>
  <c r="J278"/>
  <c r="I278"/>
  <c r="H278"/>
  <c r="G278"/>
  <c r="F278"/>
  <c r="E278"/>
  <c r="D278"/>
  <c r="K277"/>
  <c r="J277"/>
  <c r="I277"/>
  <c r="H277"/>
  <c r="G277"/>
  <c r="F277"/>
  <c r="E277"/>
  <c r="D277"/>
  <c r="K276"/>
  <c r="J276"/>
  <c r="I276"/>
  <c r="H276"/>
  <c r="G276"/>
  <c r="F276"/>
  <c r="E276"/>
  <c r="D276"/>
  <c r="K275"/>
  <c r="J275"/>
  <c r="I275"/>
  <c r="H275"/>
  <c r="G275"/>
  <c r="F275"/>
  <c r="E275"/>
  <c r="D275"/>
  <c r="K274"/>
  <c r="J274"/>
  <c r="I274"/>
  <c r="H274"/>
  <c r="G274"/>
  <c r="F274"/>
  <c r="E274"/>
  <c r="D274"/>
  <c r="K273"/>
  <c r="J273"/>
  <c r="I273"/>
  <c r="H273"/>
  <c r="G273"/>
  <c r="F273"/>
  <c r="E273"/>
  <c r="D273"/>
  <c r="K272"/>
  <c r="J272"/>
  <c r="I272"/>
  <c r="H272"/>
  <c r="G272"/>
  <c r="F272"/>
  <c r="E272"/>
  <c r="D272"/>
  <c r="K271"/>
  <c r="J271"/>
  <c r="I271"/>
  <c r="H271"/>
  <c r="G271"/>
  <c r="F271"/>
  <c r="E271"/>
  <c r="D271"/>
  <c r="K270"/>
  <c r="J270"/>
  <c r="I270"/>
  <c r="H270"/>
  <c r="G270"/>
  <c r="F270"/>
  <c r="E270"/>
  <c r="D270"/>
  <c r="K269"/>
  <c r="J269"/>
  <c r="I269"/>
  <c r="H269"/>
  <c r="G269"/>
  <c r="F269"/>
  <c r="E269"/>
  <c r="D269"/>
  <c r="K268"/>
  <c r="J268"/>
  <c r="I268"/>
  <c r="H268"/>
  <c r="G268"/>
  <c r="F268"/>
  <c r="E268"/>
  <c r="D268"/>
  <c r="K267"/>
  <c r="J267"/>
  <c r="I267"/>
  <c r="H267"/>
  <c r="G267"/>
  <c r="F267"/>
  <c r="E267"/>
  <c r="D267"/>
  <c r="K266"/>
  <c r="J266"/>
  <c r="I266"/>
  <c r="H266"/>
  <c r="G266"/>
  <c r="F266"/>
  <c r="E266"/>
  <c r="D266"/>
  <c r="K265"/>
  <c r="J265"/>
  <c r="I265"/>
  <c r="H265"/>
  <c r="G265"/>
  <c r="F265"/>
  <c r="E265"/>
  <c r="D265"/>
  <c r="K264"/>
  <c r="J264"/>
  <c r="I264"/>
  <c r="H264"/>
  <c r="G264"/>
  <c r="F264"/>
  <c r="E264"/>
  <c r="D264"/>
  <c r="K263"/>
  <c r="J263"/>
  <c r="I263"/>
  <c r="H263"/>
  <c r="G263"/>
  <c r="F263"/>
  <c r="E263"/>
  <c r="D263"/>
  <c r="K262"/>
  <c r="J262"/>
  <c r="I262"/>
  <c r="H262"/>
  <c r="G262"/>
  <c r="F262"/>
  <c r="E262"/>
  <c r="D262"/>
  <c r="K261"/>
  <c r="J261"/>
  <c r="I261"/>
  <c r="H261"/>
  <c r="G261"/>
  <c r="F261"/>
  <c r="E261"/>
  <c r="D261"/>
  <c r="K260"/>
  <c r="J260"/>
  <c r="I260"/>
  <c r="H260"/>
  <c r="G260"/>
  <c r="F260"/>
  <c r="E260"/>
  <c r="D260"/>
  <c r="K259"/>
  <c r="J259"/>
  <c r="I259"/>
  <c r="H259"/>
  <c r="G259"/>
  <c r="F259"/>
  <c r="E259"/>
  <c r="D259"/>
  <c r="K258"/>
  <c r="J258"/>
  <c r="I258"/>
  <c r="H258"/>
  <c r="G258"/>
  <c r="F258"/>
  <c r="E258"/>
  <c r="D258"/>
  <c r="K257"/>
  <c r="J257"/>
  <c r="I257"/>
  <c r="H257"/>
  <c r="G257"/>
  <c r="F257"/>
  <c r="E257"/>
  <c r="D257"/>
  <c r="K256"/>
  <c r="J256"/>
  <c r="I256"/>
  <c r="H256"/>
  <c r="G256"/>
  <c r="F256"/>
  <c r="E256"/>
  <c r="D256"/>
  <c r="K255"/>
  <c r="J255"/>
  <c r="I255"/>
  <c r="H255"/>
  <c r="G255"/>
  <c r="F255"/>
  <c r="E255"/>
  <c r="D255"/>
  <c r="K254"/>
  <c r="J254"/>
  <c r="I254"/>
  <c r="H254"/>
  <c r="G254"/>
  <c r="F254"/>
  <c r="E254"/>
  <c r="D254"/>
  <c r="K253"/>
  <c r="J253"/>
  <c r="I253"/>
  <c r="H253"/>
  <c r="G253"/>
  <c r="F253"/>
  <c r="E253"/>
  <c r="D253"/>
  <c r="K252"/>
  <c r="J252"/>
  <c r="I252"/>
  <c r="H252"/>
  <c r="G252"/>
  <c r="F252"/>
  <c r="E252"/>
  <c r="D252"/>
  <c r="K251"/>
  <c r="J251"/>
  <c r="I251"/>
  <c r="H251"/>
  <c r="G251"/>
  <c r="F251"/>
  <c r="E251"/>
  <c r="D251"/>
  <c r="K250"/>
  <c r="J250"/>
  <c r="I250"/>
  <c r="H250"/>
  <c r="G250"/>
  <c r="F250"/>
  <c r="E250"/>
  <c r="D250"/>
  <c r="K249"/>
  <c r="J249"/>
  <c r="I249"/>
  <c r="H249"/>
  <c r="G249"/>
  <c r="F249"/>
  <c r="E249"/>
  <c r="D249"/>
  <c r="K248"/>
  <c r="J248"/>
  <c r="I248"/>
  <c r="H248"/>
  <c r="G248"/>
  <c r="F248"/>
  <c r="E248"/>
  <c r="D248"/>
  <c r="K247"/>
  <c r="J247"/>
  <c r="I247"/>
  <c r="H247"/>
  <c r="G247"/>
  <c r="F247"/>
  <c r="E247"/>
  <c r="D247"/>
  <c r="K246"/>
  <c r="J246"/>
  <c r="I246"/>
  <c r="H246"/>
  <c r="G246"/>
  <c r="F246"/>
  <c r="E246"/>
  <c r="D246"/>
  <c r="K245"/>
  <c r="J245"/>
  <c r="I245"/>
  <c r="H245"/>
  <c r="G245"/>
  <c r="F245"/>
  <c r="E245"/>
  <c r="D245"/>
  <c r="K244"/>
  <c r="J244"/>
  <c r="I244"/>
  <c r="H244"/>
  <c r="G244"/>
  <c r="F244"/>
  <c r="E244"/>
  <c r="D244"/>
  <c r="K243"/>
  <c r="J243"/>
  <c r="I243"/>
  <c r="H243"/>
  <c r="G243"/>
  <c r="F243"/>
  <c r="E243"/>
  <c r="D243"/>
  <c r="K242"/>
  <c r="J242"/>
  <c r="I242"/>
  <c r="H242"/>
  <c r="G242"/>
  <c r="F242"/>
  <c r="E242"/>
  <c r="D242"/>
  <c r="K241"/>
  <c r="J241"/>
  <c r="I241"/>
  <c r="H241"/>
  <c r="G241"/>
  <c r="F241"/>
  <c r="E241"/>
  <c r="D241"/>
  <c r="K240"/>
  <c r="J240"/>
  <c r="I240"/>
  <c r="H240"/>
  <c r="G240"/>
  <c r="F240"/>
  <c r="E240"/>
  <c r="D240"/>
  <c r="K239"/>
  <c r="J239"/>
  <c r="I239"/>
  <c r="H239"/>
  <c r="G239"/>
  <c r="F239"/>
  <c r="E239"/>
  <c r="D239"/>
  <c r="K238"/>
  <c r="J238"/>
  <c r="I238"/>
  <c r="H238"/>
  <c r="G238"/>
  <c r="F238"/>
  <c r="E238"/>
  <c r="D238"/>
  <c r="K237"/>
  <c r="J237"/>
  <c r="I237"/>
  <c r="H237"/>
  <c r="G237"/>
  <c r="F237"/>
  <c r="E237"/>
  <c r="D237"/>
  <c r="K236"/>
  <c r="J236"/>
  <c r="I236"/>
  <c r="H236"/>
  <c r="G236"/>
  <c r="F236"/>
  <c r="E236"/>
  <c r="D236"/>
  <c r="K235"/>
  <c r="J235"/>
  <c r="I235"/>
  <c r="H235"/>
  <c r="G235"/>
  <c r="F235"/>
  <c r="E235"/>
  <c r="D235"/>
  <c r="K234"/>
  <c r="J234"/>
  <c r="I234"/>
  <c r="H234"/>
  <c r="G234"/>
  <c r="F234"/>
  <c r="E234"/>
  <c r="D234"/>
  <c r="K233"/>
  <c r="J233"/>
  <c r="I233"/>
  <c r="H233"/>
  <c r="G233"/>
  <c r="F233"/>
  <c r="E233"/>
  <c r="D233"/>
  <c r="K232"/>
  <c r="J232"/>
  <c r="I232"/>
  <c r="H232"/>
  <c r="G232"/>
  <c r="F232"/>
  <c r="E232"/>
  <c r="D232"/>
  <c r="K231"/>
  <c r="J231"/>
  <c r="I231"/>
  <c r="H231"/>
  <c r="G231"/>
  <c r="F231"/>
  <c r="E231"/>
  <c r="D231"/>
  <c r="K230"/>
  <c r="J230"/>
  <c r="I230"/>
  <c r="H230"/>
  <c r="G230"/>
  <c r="F230"/>
  <c r="E230"/>
  <c r="D230"/>
  <c r="K229"/>
  <c r="J229"/>
  <c r="I229"/>
  <c r="H229"/>
  <c r="G229"/>
  <c r="F229"/>
  <c r="E229"/>
  <c r="D229"/>
  <c r="K228"/>
  <c r="J228"/>
  <c r="I228"/>
  <c r="H228"/>
  <c r="G228"/>
  <c r="F228"/>
  <c r="E228"/>
  <c r="D228"/>
  <c r="K227"/>
  <c r="J227"/>
  <c r="I227"/>
  <c r="H227"/>
  <c r="G227"/>
  <c r="F227"/>
  <c r="E227"/>
  <c r="D227"/>
  <c r="K226"/>
  <c r="J226"/>
  <c r="I226"/>
  <c r="H226"/>
  <c r="G226"/>
  <c r="F226"/>
  <c r="E226"/>
  <c r="D226"/>
  <c r="K225"/>
  <c r="J225"/>
  <c r="I225"/>
  <c r="H225"/>
  <c r="G225"/>
  <c r="F225"/>
  <c r="E225"/>
  <c r="D225"/>
  <c r="K224"/>
  <c r="J224"/>
  <c r="I224"/>
  <c r="H224"/>
  <c r="G224"/>
  <c r="F224"/>
  <c r="E224"/>
  <c r="D224"/>
  <c r="K223"/>
  <c r="J223"/>
  <c r="I223"/>
  <c r="H223"/>
  <c r="G223"/>
  <c r="F223"/>
  <c r="E223"/>
  <c r="D223"/>
  <c r="K222"/>
  <c r="J222"/>
  <c r="I222"/>
  <c r="H222"/>
  <c r="G222"/>
  <c r="F222"/>
  <c r="E222"/>
  <c r="D222"/>
  <c r="K221"/>
  <c r="J221"/>
  <c r="I221"/>
  <c r="H221"/>
  <c r="G221"/>
  <c r="F221"/>
  <c r="E221"/>
  <c r="D221"/>
  <c r="K220"/>
  <c r="J220"/>
  <c r="I220"/>
  <c r="H220"/>
  <c r="G220"/>
  <c r="F220"/>
  <c r="E220"/>
  <c r="D220"/>
  <c r="K219"/>
  <c r="J219"/>
  <c r="I219"/>
  <c r="H219"/>
  <c r="G219"/>
  <c r="F219"/>
  <c r="E219"/>
  <c r="D219"/>
  <c r="K218"/>
  <c r="J218"/>
  <c r="I218"/>
  <c r="H218"/>
  <c r="G218"/>
  <c r="F218"/>
  <c r="E218"/>
  <c r="D218"/>
  <c r="K217"/>
  <c r="J217"/>
  <c r="I217"/>
  <c r="H217"/>
  <c r="G217"/>
  <c r="F217"/>
  <c r="E217"/>
  <c r="D217"/>
  <c r="K216"/>
  <c r="J216"/>
  <c r="I216"/>
  <c r="H216"/>
  <c r="G216"/>
  <c r="F216"/>
  <c r="E216"/>
  <c r="D216"/>
  <c r="K215"/>
  <c r="J215"/>
  <c r="I215"/>
  <c r="H215"/>
  <c r="G215"/>
  <c r="F215"/>
  <c r="E215"/>
  <c r="D215"/>
  <c r="K214"/>
  <c r="J214"/>
  <c r="I214"/>
  <c r="H214"/>
  <c r="G214"/>
  <c r="F214"/>
  <c r="E214"/>
  <c r="D214"/>
  <c r="K213"/>
  <c r="J213"/>
  <c r="I213"/>
  <c r="H213"/>
  <c r="G213"/>
  <c r="F213"/>
  <c r="E213"/>
  <c r="D213"/>
  <c r="K212"/>
  <c r="J212"/>
  <c r="I212"/>
  <c r="H212"/>
  <c r="G212"/>
  <c r="F212"/>
  <c r="E212"/>
  <c r="D212"/>
  <c r="K211"/>
  <c r="J211"/>
  <c r="I211"/>
  <c r="H211"/>
  <c r="G211"/>
  <c r="F211"/>
  <c r="E211"/>
  <c r="D211"/>
  <c r="K210"/>
  <c r="J210"/>
  <c r="I210"/>
  <c r="H210"/>
  <c r="G210"/>
  <c r="F210"/>
  <c r="E210"/>
  <c r="D210"/>
  <c r="K209"/>
  <c r="J209"/>
  <c r="I209"/>
  <c r="H209"/>
  <c r="G209"/>
  <c r="F209"/>
  <c r="E209"/>
  <c r="D209"/>
  <c r="K208"/>
  <c r="J208"/>
  <c r="I208"/>
  <c r="H208"/>
  <c r="G208"/>
  <c r="F208"/>
  <c r="E208"/>
  <c r="D208"/>
  <c r="K207"/>
  <c r="J207"/>
  <c r="I207"/>
  <c r="H207"/>
  <c r="G207"/>
  <c r="F207"/>
  <c r="E207"/>
  <c r="D207"/>
  <c r="K206"/>
  <c r="J206"/>
  <c r="I206"/>
  <c r="H206"/>
  <c r="G206"/>
  <c r="F206"/>
  <c r="E206"/>
  <c r="D206"/>
  <c r="K205"/>
  <c r="J205"/>
  <c r="I205"/>
  <c r="H205"/>
  <c r="G205"/>
  <c r="F205"/>
  <c r="E205"/>
  <c r="D205"/>
  <c r="K204"/>
  <c r="J204"/>
  <c r="I204"/>
  <c r="H204"/>
  <c r="G204"/>
  <c r="F204"/>
  <c r="E204"/>
  <c r="D204"/>
  <c r="K203"/>
  <c r="J203"/>
  <c r="I203"/>
  <c r="H203"/>
  <c r="G203"/>
  <c r="F203"/>
  <c r="E203"/>
  <c r="D203"/>
  <c r="K202"/>
  <c r="J202"/>
  <c r="I202"/>
  <c r="H202"/>
  <c r="G202"/>
  <c r="F202"/>
  <c r="E202"/>
  <c r="D202"/>
  <c r="K201"/>
  <c r="J201"/>
  <c r="I201"/>
  <c r="H201"/>
  <c r="G201"/>
  <c r="F201"/>
  <c r="E201"/>
  <c r="D201"/>
  <c r="K200"/>
  <c r="J200"/>
  <c r="I200"/>
  <c r="H200"/>
  <c r="G200"/>
  <c r="F200"/>
  <c r="E200"/>
  <c r="D200"/>
  <c r="K199"/>
  <c r="J199"/>
  <c r="I199"/>
  <c r="H199"/>
  <c r="G199"/>
  <c r="F199"/>
  <c r="E199"/>
  <c r="D199"/>
  <c r="K198"/>
  <c r="J198"/>
  <c r="I198"/>
  <c r="H198"/>
  <c r="G198"/>
  <c r="F198"/>
  <c r="E198"/>
  <c r="D198"/>
  <c r="K197"/>
  <c r="J197"/>
  <c r="I197"/>
  <c r="H197"/>
  <c r="G197"/>
  <c r="F197"/>
  <c r="E197"/>
  <c r="D197"/>
  <c r="K196"/>
  <c r="J196"/>
  <c r="I196"/>
  <c r="H196"/>
  <c r="G196"/>
  <c r="F196"/>
  <c r="E196"/>
  <c r="D196"/>
  <c r="K195"/>
  <c r="J195"/>
  <c r="I195"/>
  <c r="H195"/>
  <c r="G195"/>
  <c r="F195"/>
  <c r="E195"/>
  <c r="D195"/>
  <c r="K194"/>
  <c r="J194"/>
  <c r="I194"/>
  <c r="H194"/>
  <c r="G194"/>
  <c r="F194"/>
  <c r="E194"/>
  <c r="D194"/>
  <c r="K193"/>
  <c r="J193"/>
  <c r="I193"/>
  <c r="H193"/>
  <c r="G193"/>
  <c r="F193"/>
  <c r="E193"/>
  <c r="D193"/>
  <c r="K192"/>
  <c r="J192"/>
  <c r="I192"/>
  <c r="H192"/>
  <c r="G192"/>
  <c r="F192"/>
  <c r="E192"/>
  <c r="D192"/>
  <c r="K191"/>
  <c r="J191"/>
  <c r="I191"/>
  <c r="H191"/>
  <c r="G191"/>
  <c r="F191"/>
  <c r="E191"/>
  <c r="D191"/>
  <c r="K190"/>
  <c r="J190"/>
  <c r="I190"/>
  <c r="H190"/>
  <c r="G190"/>
  <c r="F190"/>
  <c r="E190"/>
  <c r="D190"/>
  <c r="K189"/>
  <c r="J189"/>
  <c r="I189"/>
  <c r="H189"/>
  <c r="G189"/>
  <c r="F189"/>
  <c r="E189"/>
  <c r="D189"/>
  <c r="K188"/>
  <c r="J188"/>
  <c r="I188"/>
  <c r="H188"/>
  <c r="G188"/>
  <c r="F188"/>
  <c r="E188"/>
  <c r="D188"/>
  <c r="K187"/>
  <c r="J187"/>
  <c r="I187"/>
  <c r="H187"/>
  <c r="G187"/>
  <c r="F187"/>
  <c r="E187"/>
  <c r="D187"/>
  <c r="K186"/>
  <c r="J186"/>
  <c r="I186"/>
  <c r="H186"/>
  <c r="G186"/>
  <c r="F186"/>
  <c r="E186"/>
  <c r="D186"/>
  <c r="K185"/>
  <c r="J185"/>
  <c r="I185"/>
  <c r="H185"/>
  <c r="G185"/>
  <c r="F185"/>
  <c r="E185"/>
  <c r="D185"/>
  <c r="K184"/>
  <c r="J184"/>
  <c r="I184"/>
  <c r="H184"/>
  <c r="G184"/>
  <c r="F184"/>
  <c r="E184"/>
  <c r="D184"/>
  <c r="K183"/>
  <c r="J183"/>
  <c r="I183"/>
  <c r="H183"/>
  <c r="G183"/>
  <c r="F183"/>
  <c r="E183"/>
  <c r="D183"/>
  <c r="K182"/>
  <c r="J182"/>
  <c r="I182"/>
  <c r="H182"/>
  <c r="G182"/>
  <c r="F182"/>
  <c r="E182"/>
  <c r="D182"/>
  <c r="K181"/>
  <c r="J181"/>
  <c r="I181"/>
  <c r="H181"/>
  <c r="G181"/>
  <c r="F181"/>
  <c r="E181"/>
  <c r="D181"/>
  <c r="K180"/>
  <c r="J180"/>
  <c r="I180"/>
  <c r="H180"/>
  <c r="G180"/>
  <c r="F180"/>
  <c r="E180"/>
  <c r="D180"/>
  <c r="K179"/>
  <c r="J179"/>
  <c r="I179"/>
  <c r="H179"/>
  <c r="G179"/>
  <c r="F179"/>
  <c r="E179"/>
  <c r="D179"/>
  <c r="K178"/>
  <c r="J178"/>
  <c r="I178"/>
  <c r="H178"/>
  <c r="G178"/>
  <c r="F178"/>
  <c r="E178"/>
  <c r="D178"/>
  <c r="K177"/>
  <c r="J177"/>
  <c r="I177"/>
  <c r="H177"/>
  <c r="G177"/>
  <c r="F177"/>
  <c r="E177"/>
  <c r="D177"/>
  <c r="K176"/>
  <c r="J176"/>
  <c r="I176"/>
  <c r="H176"/>
  <c r="G176"/>
  <c r="F176"/>
  <c r="E176"/>
  <c r="D176"/>
  <c r="K175"/>
  <c r="J175"/>
  <c r="I175"/>
  <c r="H175"/>
  <c r="G175"/>
  <c r="F175"/>
  <c r="E175"/>
  <c r="D175"/>
  <c r="K174"/>
  <c r="J174"/>
  <c r="I174"/>
  <c r="H174"/>
  <c r="G174"/>
  <c r="F174"/>
  <c r="E174"/>
  <c r="D174"/>
  <c r="K173"/>
  <c r="J173"/>
  <c r="I173"/>
  <c r="H173"/>
  <c r="G173"/>
  <c r="F173"/>
  <c r="E173"/>
  <c r="D173"/>
  <c r="K172"/>
  <c r="J172"/>
  <c r="I172"/>
  <c r="H172"/>
  <c r="G172"/>
  <c r="F172"/>
  <c r="E172"/>
  <c r="D172"/>
  <c r="K171"/>
  <c r="J171"/>
  <c r="I171"/>
  <c r="H171"/>
  <c r="G171"/>
  <c r="F171"/>
  <c r="E171"/>
  <c r="D171"/>
  <c r="K170"/>
  <c r="J170"/>
  <c r="I170"/>
  <c r="H170"/>
  <c r="G170"/>
  <c r="F170"/>
  <c r="E170"/>
  <c r="D170"/>
  <c r="K169"/>
  <c r="J169"/>
  <c r="I169"/>
  <c r="H169"/>
  <c r="G169"/>
  <c r="F169"/>
  <c r="E169"/>
  <c r="D169"/>
  <c r="K168"/>
  <c r="J168"/>
  <c r="I168"/>
  <c r="H168"/>
  <c r="G168"/>
  <c r="F168"/>
  <c r="E168"/>
  <c r="D168"/>
  <c r="K167"/>
  <c r="J167"/>
  <c r="I167"/>
  <c r="H167"/>
  <c r="G167"/>
  <c r="F167"/>
  <c r="E167"/>
  <c r="D167"/>
  <c r="K166"/>
  <c r="J166"/>
  <c r="I166"/>
  <c r="H166"/>
  <c r="G166"/>
  <c r="F166"/>
  <c r="E166"/>
  <c r="D166"/>
  <c r="K165"/>
  <c r="J165"/>
  <c r="I165"/>
  <c r="H165"/>
  <c r="G165"/>
  <c r="F165"/>
  <c r="E165"/>
  <c r="D165"/>
  <c r="K164"/>
  <c r="J164"/>
  <c r="I164"/>
  <c r="H164"/>
  <c r="G164"/>
  <c r="F164"/>
  <c r="E164"/>
  <c r="D164"/>
  <c r="K163"/>
  <c r="J163"/>
  <c r="I163"/>
  <c r="H163"/>
  <c r="G163"/>
  <c r="F163"/>
  <c r="E163"/>
  <c r="D163"/>
  <c r="K162"/>
  <c r="J162"/>
  <c r="I162"/>
  <c r="H162"/>
  <c r="G162"/>
  <c r="F162"/>
  <c r="E162"/>
  <c r="D162"/>
  <c r="K161"/>
  <c r="J161"/>
  <c r="I161"/>
  <c r="H161"/>
  <c r="G161"/>
  <c r="F161"/>
  <c r="E161"/>
  <c r="D161"/>
  <c r="K160"/>
  <c r="J160"/>
  <c r="I160"/>
  <c r="H160"/>
  <c r="G160"/>
  <c r="F160"/>
  <c r="E160"/>
  <c r="D160"/>
  <c r="K159"/>
  <c r="J159"/>
  <c r="I159"/>
  <c r="H159"/>
  <c r="G159"/>
  <c r="F159"/>
  <c r="E159"/>
  <c r="D159"/>
  <c r="K158"/>
  <c r="J158"/>
  <c r="I158"/>
  <c r="H158"/>
  <c r="G158"/>
  <c r="F158"/>
  <c r="E158"/>
  <c r="D158"/>
  <c r="K157"/>
  <c r="J157"/>
  <c r="I157"/>
  <c r="H157"/>
  <c r="G157"/>
  <c r="F157"/>
  <c r="E157"/>
  <c r="D157"/>
  <c r="K156"/>
  <c r="J156"/>
  <c r="I156"/>
  <c r="H156"/>
  <c r="G156"/>
  <c r="F156"/>
  <c r="E156"/>
  <c r="D156"/>
  <c r="K155"/>
  <c r="J155"/>
  <c r="I155"/>
  <c r="H155"/>
  <c r="G155"/>
  <c r="F155"/>
  <c r="E155"/>
  <c r="D155"/>
  <c r="K154"/>
  <c r="J154"/>
  <c r="I154"/>
  <c r="H154"/>
  <c r="G154"/>
  <c r="F154"/>
  <c r="E154"/>
  <c r="D154"/>
  <c r="K153"/>
  <c r="J153"/>
  <c r="I153"/>
  <c r="H153"/>
  <c r="G153"/>
  <c r="F153"/>
  <c r="E153"/>
  <c r="D153"/>
  <c r="K152"/>
  <c r="J152"/>
  <c r="I152"/>
  <c r="H152"/>
  <c r="G152"/>
  <c r="F152"/>
  <c r="E152"/>
  <c r="D152"/>
  <c r="K151"/>
  <c r="J151"/>
  <c r="I151"/>
  <c r="H151"/>
  <c r="G151"/>
  <c r="F151"/>
  <c r="E151"/>
  <c r="D151"/>
  <c r="K150"/>
  <c r="J150"/>
  <c r="I150"/>
  <c r="H150"/>
  <c r="G150"/>
  <c r="F150"/>
  <c r="E150"/>
  <c r="D150"/>
  <c r="K149"/>
  <c r="J149"/>
  <c r="I149"/>
  <c r="H149"/>
  <c r="G149"/>
  <c r="F149"/>
  <c r="E149"/>
  <c r="D149"/>
  <c r="K148"/>
  <c r="J148"/>
  <c r="I148"/>
  <c r="H148"/>
  <c r="G148"/>
  <c r="F148"/>
  <c r="E148"/>
  <c r="D148"/>
  <c r="K147"/>
  <c r="J147"/>
  <c r="I147"/>
  <c r="H147"/>
  <c r="G147"/>
  <c r="F147"/>
  <c r="E147"/>
  <c r="D147"/>
  <c r="K146"/>
  <c r="J146"/>
  <c r="I146"/>
  <c r="H146"/>
  <c r="G146"/>
  <c r="F146"/>
  <c r="E146"/>
  <c r="D146"/>
  <c r="K145"/>
  <c r="J145"/>
  <c r="I145"/>
  <c r="H145"/>
  <c r="G145"/>
  <c r="F145"/>
  <c r="E145"/>
  <c r="D145"/>
  <c r="K144"/>
  <c r="J144"/>
  <c r="I144"/>
  <c r="H144"/>
  <c r="G144"/>
  <c r="F144"/>
  <c r="E144"/>
  <c r="D144"/>
  <c r="K143"/>
  <c r="J143"/>
  <c r="I143"/>
  <c r="H143"/>
  <c r="G143"/>
  <c r="F143"/>
  <c r="E143"/>
  <c r="D143"/>
  <c r="K142"/>
  <c r="J142"/>
  <c r="I142"/>
  <c r="H142"/>
  <c r="G142"/>
  <c r="F142"/>
  <c r="E142"/>
  <c r="D142"/>
  <c r="K141"/>
  <c r="J141"/>
  <c r="I141"/>
  <c r="H141"/>
  <c r="G141"/>
  <c r="F141"/>
  <c r="E141"/>
  <c r="D141"/>
  <c r="K140"/>
  <c r="J140"/>
  <c r="I140"/>
  <c r="H140"/>
  <c r="G140"/>
  <c r="F140"/>
  <c r="E140"/>
  <c r="D140"/>
  <c r="K139"/>
  <c r="J139"/>
  <c r="I139"/>
  <c r="H139"/>
  <c r="G139"/>
  <c r="F139"/>
  <c r="E139"/>
  <c r="D139"/>
  <c r="K138"/>
  <c r="J138"/>
  <c r="I138"/>
  <c r="H138"/>
  <c r="G138"/>
  <c r="F138"/>
  <c r="E138"/>
  <c r="D138"/>
  <c r="K137"/>
  <c r="J137"/>
  <c r="I137"/>
  <c r="H137"/>
  <c r="G137"/>
  <c r="F137"/>
  <c r="E137"/>
  <c r="D137"/>
  <c r="K136"/>
  <c r="J136"/>
  <c r="I136"/>
  <c r="H136"/>
  <c r="G136"/>
  <c r="F136"/>
  <c r="E136"/>
  <c r="D136"/>
  <c r="K135"/>
  <c r="J135"/>
  <c r="I135"/>
  <c r="H135"/>
  <c r="G135"/>
  <c r="F135"/>
  <c r="E135"/>
  <c r="D135"/>
  <c r="K134"/>
  <c r="J134"/>
  <c r="I134"/>
  <c r="H134"/>
  <c r="G134"/>
  <c r="F134"/>
  <c r="E134"/>
  <c r="D134"/>
  <c r="K133"/>
  <c r="J133"/>
  <c r="I133"/>
  <c r="H133"/>
  <c r="G133"/>
  <c r="F133"/>
  <c r="E133"/>
  <c r="D133"/>
  <c r="K132"/>
  <c r="J132"/>
  <c r="I132"/>
  <c r="H132"/>
  <c r="G132"/>
  <c r="F132"/>
  <c r="E132"/>
  <c r="D132"/>
  <c r="K131"/>
  <c r="J131"/>
  <c r="I131"/>
  <c r="H131"/>
  <c r="G131"/>
  <c r="F131"/>
  <c r="E131"/>
  <c r="D131"/>
  <c r="K130"/>
  <c r="J130"/>
  <c r="I130"/>
  <c r="H130"/>
  <c r="G130"/>
  <c r="F130"/>
  <c r="E130"/>
  <c r="D130"/>
  <c r="K129"/>
  <c r="J129"/>
  <c r="I129"/>
  <c r="H129"/>
  <c r="G129"/>
  <c r="F129"/>
  <c r="E129"/>
  <c r="D129"/>
  <c r="K128"/>
  <c r="J128"/>
  <c r="I128"/>
  <c r="H128"/>
  <c r="G128"/>
  <c r="F128"/>
  <c r="E128"/>
  <c r="D128"/>
  <c r="K127"/>
  <c r="J127"/>
  <c r="I127"/>
  <c r="H127"/>
  <c r="G127"/>
  <c r="F127"/>
  <c r="E127"/>
  <c r="D127"/>
  <c r="K126"/>
  <c r="J126"/>
  <c r="I126"/>
  <c r="H126"/>
  <c r="G126"/>
  <c r="F126"/>
  <c r="E126"/>
  <c r="D126"/>
  <c r="K125"/>
  <c r="J125"/>
  <c r="I125"/>
  <c r="H125"/>
  <c r="G125"/>
  <c r="F125"/>
  <c r="E125"/>
  <c r="D125"/>
  <c r="K124"/>
  <c r="J124"/>
  <c r="I124"/>
  <c r="H124"/>
  <c r="G124"/>
  <c r="F124"/>
  <c r="E124"/>
  <c r="D124"/>
  <c r="K123"/>
  <c r="J123"/>
  <c r="I123"/>
  <c r="H123"/>
  <c r="G123"/>
  <c r="F123"/>
  <c r="E123"/>
  <c r="D123"/>
  <c r="K122"/>
  <c r="J122"/>
  <c r="I122"/>
  <c r="H122"/>
  <c r="G122"/>
  <c r="F122"/>
  <c r="E122"/>
  <c r="D122"/>
  <c r="K121"/>
  <c r="J121"/>
  <c r="I121"/>
  <c r="H121"/>
  <c r="G121"/>
  <c r="F121"/>
  <c r="E121"/>
  <c r="D121"/>
  <c r="K120"/>
  <c r="J120"/>
  <c r="I120"/>
  <c r="H120"/>
  <c r="G120"/>
  <c r="F120"/>
  <c r="E120"/>
  <c r="D120"/>
  <c r="K119"/>
  <c r="J119"/>
  <c r="I119"/>
  <c r="H119"/>
  <c r="G119"/>
  <c r="F119"/>
  <c r="E119"/>
  <c r="D119"/>
  <c r="K118"/>
  <c r="J118"/>
  <c r="I118"/>
  <c r="H118"/>
  <c r="G118"/>
  <c r="F118"/>
  <c r="E118"/>
  <c r="D118"/>
  <c r="K117"/>
  <c r="J117"/>
  <c r="I117"/>
  <c r="H117"/>
  <c r="G117"/>
  <c r="F117"/>
  <c r="E117"/>
  <c r="D117"/>
  <c r="K116"/>
  <c r="J116"/>
  <c r="I116"/>
  <c r="H116"/>
  <c r="G116"/>
  <c r="F116"/>
  <c r="E116"/>
  <c r="D116"/>
  <c r="K115"/>
  <c r="J115"/>
  <c r="I115"/>
  <c r="H115"/>
  <c r="G115"/>
  <c r="F115"/>
  <c r="E115"/>
  <c r="D115"/>
  <c r="K114"/>
  <c r="J114"/>
  <c r="I114"/>
  <c r="H114"/>
  <c r="G114"/>
  <c r="F114"/>
  <c r="E114"/>
  <c r="D114"/>
  <c r="K113"/>
  <c r="J113"/>
  <c r="I113"/>
  <c r="H113"/>
  <c r="G113"/>
  <c r="F113"/>
  <c r="E113"/>
  <c r="D113"/>
  <c r="K112"/>
  <c r="J112"/>
  <c r="I112"/>
  <c r="H112"/>
  <c r="G112"/>
  <c r="F112"/>
  <c r="E112"/>
  <c r="D112"/>
  <c r="K111"/>
  <c r="J111"/>
  <c r="I111"/>
  <c r="H111"/>
  <c r="G111"/>
  <c r="F111"/>
  <c r="E111"/>
  <c r="D111"/>
  <c r="K110"/>
  <c r="J110"/>
  <c r="I110"/>
  <c r="H110"/>
  <c r="G110"/>
  <c r="F110"/>
  <c r="E110"/>
  <c r="D110"/>
  <c r="K109"/>
  <c r="J109"/>
  <c r="I109"/>
  <c r="H109"/>
  <c r="G109"/>
  <c r="F109"/>
  <c r="E109"/>
  <c r="D109"/>
  <c r="K108"/>
  <c r="J108"/>
  <c r="I108"/>
  <c r="H108"/>
  <c r="G108"/>
  <c r="F108"/>
  <c r="E108"/>
  <c r="D108"/>
  <c r="K107"/>
  <c r="J107"/>
  <c r="I107"/>
  <c r="H107"/>
  <c r="G107"/>
  <c r="F107"/>
  <c r="E107"/>
  <c r="D107"/>
  <c r="K106"/>
  <c r="J106"/>
  <c r="I106"/>
  <c r="H106"/>
  <c r="G106"/>
  <c r="F106"/>
  <c r="E106"/>
  <c r="D106"/>
  <c r="K105"/>
  <c r="J105"/>
  <c r="I105"/>
  <c r="H105"/>
  <c r="G105"/>
  <c r="F105"/>
  <c r="E105"/>
  <c r="D105"/>
  <c r="K104"/>
  <c r="J104"/>
  <c r="I104"/>
  <c r="H104"/>
  <c r="G104"/>
  <c r="F104"/>
  <c r="E104"/>
  <c r="D104"/>
  <c r="K103"/>
  <c r="J103"/>
  <c r="I103"/>
  <c r="H103"/>
  <c r="G103"/>
  <c r="F103"/>
  <c r="E103"/>
  <c r="D103"/>
  <c r="K102"/>
  <c r="J102"/>
  <c r="I102"/>
  <c r="H102"/>
  <c r="G102"/>
  <c r="F102"/>
  <c r="E102"/>
  <c r="D102"/>
  <c r="K101"/>
  <c r="J101"/>
  <c r="I101"/>
  <c r="H101"/>
  <c r="G101"/>
  <c r="F101"/>
  <c r="E101"/>
  <c r="D101"/>
  <c r="K100"/>
  <c r="J100"/>
  <c r="I100"/>
  <c r="H100"/>
  <c r="G100"/>
  <c r="F100"/>
  <c r="E100"/>
  <c r="D100"/>
  <c r="K99"/>
  <c r="J99"/>
  <c r="I99"/>
  <c r="H99"/>
  <c r="G99"/>
  <c r="F99"/>
  <c r="E99"/>
  <c r="D99"/>
  <c r="K98"/>
  <c r="J98"/>
  <c r="I98"/>
  <c r="H98"/>
  <c r="G98"/>
  <c r="F98"/>
  <c r="E98"/>
  <c r="D98"/>
  <c r="K97"/>
  <c r="J97"/>
  <c r="I97"/>
  <c r="H97"/>
  <c r="G97"/>
  <c r="F97"/>
  <c r="E97"/>
  <c r="D97"/>
  <c r="K96"/>
  <c r="J96"/>
  <c r="I96"/>
  <c r="H96"/>
  <c r="G96"/>
  <c r="F96"/>
  <c r="E96"/>
  <c r="D96"/>
  <c r="K95"/>
  <c r="J95"/>
  <c r="I95"/>
  <c r="H95"/>
  <c r="G95"/>
  <c r="F95"/>
  <c r="E95"/>
  <c r="D95"/>
  <c r="K94"/>
  <c r="J94"/>
  <c r="I94"/>
  <c r="H94"/>
  <c r="G94"/>
  <c r="F94"/>
  <c r="E94"/>
  <c r="D94"/>
  <c r="K93"/>
  <c r="J93"/>
  <c r="I93"/>
  <c r="H93"/>
  <c r="G93"/>
  <c r="F93"/>
  <c r="E93"/>
  <c r="D93"/>
  <c r="K92"/>
  <c r="J92"/>
  <c r="I92"/>
  <c r="H92"/>
  <c r="G92"/>
  <c r="F92"/>
  <c r="E92"/>
  <c r="D92"/>
  <c r="K91"/>
  <c r="J91"/>
  <c r="I91"/>
  <c r="H91"/>
  <c r="G91"/>
  <c r="F91"/>
  <c r="E91"/>
  <c r="D91"/>
  <c r="K90"/>
  <c r="J90"/>
  <c r="I90"/>
  <c r="H90"/>
  <c r="G90"/>
  <c r="F90"/>
  <c r="E90"/>
  <c r="D90"/>
  <c r="K89"/>
  <c r="J89"/>
  <c r="I89"/>
  <c r="H89"/>
  <c r="G89"/>
  <c r="F89"/>
  <c r="E89"/>
  <c r="D89"/>
  <c r="K88"/>
  <c r="J88"/>
  <c r="I88"/>
  <c r="H88"/>
  <c r="G88"/>
  <c r="F88"/>
  <c r="E88"/>
  <c r="D88"/>
  <c r="K87"/>
  <c r="J87"/>
  <c r="I87"/>
  <c r="H87"/>
  <c r="G87"/>
  <c r="F87"/>
  <c r="E87"/>
  <c r="D87"/>
  <c r="K86"/>
  <c r="J86"/>
  <c r="I86"/>
  <c r="H86"/>
  <c r="G86"/>
  <c r="F86"/>
  <c r="E86"/>
  <c r="D86"/>
  <c r="K85"/>
  <c r="J85"/>
  <c r="I85"/>
  <c r="H85"/>
  <c r="G85"/>
  <c r="F85"/>
  <c r="E85"/>
  <c r="D85"/>
  <c r="K84"/>
  <c r="J84"/>
  <c r="I84"/>
  <c r="H84"/>
  <c r="G84"/>
  <c r="F84"/>
  <c r="E84"/>
  <c r="D84"/>
  <c r="K83"/>
  <c r="J83"/>
  <c r="I83"/>
  <c r="H83"/>
  <c r="G83"/>
  <c r="F83"/>
  <c r="E83"/>
  <c r="D83"/>
  <c r="K82"/>
  <c r="J82"/>
  <c r="I82"/>
  <c r="H82"/>
  <c r="G82"/>
  <c r="F82"/>
  <c r="E82"/>
  <c r="D82"/>
  <c r="K81"/>
  <c r="J81"/>
  <c r="I81"/>
  <c r="H81"/>
  <c r="G81"/>
  <c r="F81"/>
  <c r="E81"/>
  <c r="D81"/>
  <c r="K80"/>
  <c r="J80"/>
  <c r="I80"/>
  <c r="H80"/>
  <c r="G80"/>
  <c r="F80"/>
  <c r="E80"/>
  <c r="D80"/>
  <c r="K79"/>
  <c r="J79"/>
  <c r="I79"/>
  <c r="H79"/>
  <c r="G79"/>
  <c r="F79"/>
  <c r="E79"/>
  <c r="D79"/>
  <c r="K78"/>
  <c r="J78"/>
  <c r="I78"/>
  <c r="H78"/>
  <c r="G78"/>
  <c r="F78"/>
  <c r="E78"/>
  <c r="D78"/>
  <c r="K77"/>
  <c r="J77"/>
  <c r="I77"/>
  <c r="H77"/>
  <c r="G77"/>
  <c r="F77"/>
  <c r="E77"/>
  <c r="D77"/>
  <c r="K76"/>
  <c r="J76"/>
  <c r="I76"/>
  <c r="H76"/>
  <c r="G76"/>
  <c r="F76"/>
  <c r="E76"/>
  <c r="D76"/>
  <c r="K75"/>
  <c r="J75"/>
  <c r="I75"/>
  <c r="H75"/>
  <c r="G75"/>
  <c r="F75"/>
  <c r="E75"/>
  <c r="D75"/>
  <c r="K74"/>
  <c r="J74"/>
  <c r="I74"/>
  <c r="H74"/>
  <c r="G74"/>
  <c r="F74"/>
  <c r="E74"/>
  <c r="D74"/>
  <c r="K73"/>
  <c r="J73"/>
  <c r="I73"/>
  <c r="H73"/>
  <c r="G73"/>
  <c r="F73"/>
  <c r="E73"/>
  <c r="D73"/>
  <c r="K72"/>
  <c r="J72"/>
  <c r="I72"/>
  <c r="H72"/>
  <c r="G72"/>
  <c r="F72"/>
  <c r="E72"/>
  <c r="D72"/>
  <c r="K71"/>
  <c r="J71"/>
  <c r="I71"/>
  <c r="H71"/>
  <c r="G71"/>
  <c r="F71"/>
  <c r="E71"/>
  <c r="D71"/>
  <c r="K70"/>
  <c r="J70"/>
  <c r="I70"/>
  <c r="H70"/>
  <c r="G70"/>
  <c r="F70"/>
  <c r="E70"/>
  <c r="D70"/>
  <c r="K69"/>
  <c r="J69"/>
  <c r="I69"/>
  <c r="H69"/>
  <c r="G69"/>
  <c r="F69"/>
  <c r="E69"/>
  <c r="D69"/>
  <c r="K68"/>
  <c r="J68"/>
  <c r="I68"/>
  <c r="H68"/>
  <c r="G68"/>
  <c r="F68"/>
  <c r="E68"/>
  <c r="D68"/>
  <c r="K67"/>
  <c r="J67"/>
  <c r="I67"/>
  <c r="H67"/>
  <c r="G67"/>
  <c r="F67"/>
  <c r="E67"/>
  <c r="D67"/>
  <c r="K66"/>
  <c r="J66"/>
  <c r="I66"/>
  <c r="H66"/>
  <c r="G66"/>
  <c r="F66"/>
  <c r="E66"/>
  <c r="D66"/>
  <c r="K65"/>
  <c r="J65"/>
  <c r="I65"/>
  <c r="H65"/>
  <c r="G65"/>
  <c r="F65"/>
  <c r="E65"/>
  <c r="D65"/>
  <c r="K64"/>
  <c r="J64"/>
  <c r="I64"/>
  <c r="H64"/>
  <c r="G64"/>
  <c r="F64"/>
  <c r="E64"/>
  <c r="D64"/>
  <c r="K63"/>
  <c r="J63"/>
  <c r="I63"/>
  <c r="H63"/>
  <c r="G63"/>
  <c r="F63"/>
  <c r="E63"/>
  <c r="D63"/>
  <c r="K62"/>
  <c r="J62"/>
  <c r="I62"/>
  <c r="H62"/>
  <c r="G62"/>
  <c r="F62"/>
  <c r="E62"/>
  <c r="D62"/>
  <c r="K61"/>
  <c r="J61"/>
  <c r="I61"/>
  <c r="H61"/>
  <c r="G61"/>
  <c r="F61"/>
  <c r="E61"/>
  <c r="D61"/>
  <c r="K60"/>
  <c r="J60"/>
  <c r="I60"/>
  <c r="H60"/>
  <c r="G60"/>
  <c r="F60"/>
  <c r="E60"/>
  <c r="D60"/>
  <c r="K59"/>
  <c r="J59"/>
  <c r="I59"/>
  <c r="H59"/>
  <c r="G59"/>
  <c r="F59"/>
  <c r="E59"/>
  <c r="D59"/>
  <c r="K58"/>
  <c r="J58"/>
  <c r="I58"/>
  <c r="H58"/>
  <c r="G58"/>
  <c r="F58"/>
  <c r="E58"/>
  <c r="D58"/>
  <c r="K57"/>
  <c r="J57"/>
  <c r="I57"/>
  <c r="H57"/>
  <c r="G57"/>
  <c r="F57"/>
  <c r="E57"/>
  <c r="D57"/>
  <c r="K56"/>
  <c r="J56"/>
  <c r="I56"/>
  <c r="H56"/>
  <c r="G56"/>
  <c r="F56"/>
  <c r="E56"/>
  <c r="D56"/>
  <c r="K55"/>
  <c r="J55"/>
  <c r="I55"/>
  <c r="H55"/>
  <c r="G55"/>
  <c r="F55"/>
  <c r="E55"/>
  <c r="D55"/>
  <c r="K54"/>
  <c r="J54"/>
  <c r="I54"/>
  <c r="H54"/>
  <c r="G54"/>
  <c r="F54"/>
  <c r="E54"/>
  <c r="D54"/>
  <c r="K53"/>
  <c r="J53"/>
  <c r="I53"/>
  <c r="H53"/>
  <c r="G53"/>
  <c r="F53"/>
  <c r="E53"/>
  <c r="D53"/>
  <c r="K52"/>
  <c r="J52"/>
  <c r="I52"/>
  <c r="H52"/>
  <c r="G52"/>
  <c r="F52"/>
  <c r="E52"/>
  <c r="D52"/>
  <c r="K51"/>
  <c r="J51"/>
  <c r="I51"/>
  <c r="H51"/>
  <c r="G51"/>
  <c r="F51"/>
  <c r="E51"/>
  <c r="D51"/>
  <c r="K50"/>
  <c r="J50"/>
  <c r="I50"/>
  <c r="H50"/>
  <c r="G50"/>
  <c r="F50"/>
  <c r="E50"/>
  <c r="D50"/>
  <c r="K49"/>
  <c r="J49"/>
  <c r="I49"/>
  <c r="H49"/>
  <c r="G49"/>
  <c r="F49"/>
  <c r="E49"/>
  <c r="D49"/>
  <c r="K48"/>
  <c r="J48"/>
  <c r="I48"/>
  <c r="H48"/>
  <c r="G48"/>
  <c r="F48"/>
  <c r="E48"/>
  <c r="D48"/>
  <c r="K47"/>
  <c r="J47"/>
  <c r="I47"/>
  <c r="H47"/>
  <c r="G47"/>
  <c r="F47"/>
  <c r="E47"/>
  <c r="D47"/>
  <c r="K46"/>
  <c r="J46"/>
  <c r="I46"/>
  <c r="H46"/>
  <c r="G46"/>
  <c r="F46"/>
  <c r="E46"/>
  <c r="D46"/>
  <c r="K45"/>
  <c r="J45"/>
  <c r="I45"/>
  <c r="H45"/>
  <c r="G45"/>
  <c r="F45"/>
  <c r="E45"/>
  <c r="D45"/>
  <c r="K44"/>
  <c r="J44"/>
  <c r="I44"/>
  <c r="H44"/>
  <c r="G44"/>
  <c r="F44"/>
  <c r="E44"/>
  <c r="D44"/>
  <c r="K43"/>
  <c r="J43"/>
  <c r="I43"/>
  <c r="H43"/>
  <c r="G43"/>
  <c r="F43"/>
  <c r="E43"/>
  <c r="D43"/>
  <c r="K42"/>
  <c r="J42"/>
  <c r="I42"/>
  <c r="H42"/>
  <c r="G42"/>
  <c r="F42"/>
  <c r="E42"/>
  <c r="D42"/>
  <c r="K41"/>
  <c r="J41"/>
  <c r="I41"/>
  <c r="H41"/>
  <c r="G41"/>
  <c r="F41"/>
  <c r="E41"/>
  <c r="D41"/>
  <c r="K40"/>
  <c r="J40"/>
  <c r="I40"/>
  <c r="H40"/>
  <c r="G40"/>
  <c r="F40"/>
  <c r="E40"/>
  <c r="D40"/>
  <c r="K39"/>
  <c r="J39"/>
  <c r="I39"/>
  <c r="H39"/>
  <c r="G39"/>
  <c r="F39"/>
  <c r="E39"/>
  <c r="D39"/>
  <c r="K38"/>
  <c r="J38"/>
  <c r="I38"/>
  <c r="H38"/>
  <c r="G38"/>
  <c r="F38"/>
  <c r="E38"/>
  <c r="D38"/>
  <c r="K37"/>
  <c r="J37"/>
  <c r="I37"/>
  <c r="H37"/>
  <c r="G37"/>
  <c r="F37"/>
  <c r="E37"/>
  <c r="D37"/>
  <c r="K36"/>
  <c r="J36"/>
  <c r="I36"/>
  <c r="H36"/>
  <c r="G36"/>
  <c r="F36"/>
  <c r="E36"/>
  <c r="D36"/>
  <c r="K35"/>
  <c r="J35"/>
  <c r="I35"/>
  <c r="H35"/>
  <c r="G35"/>
  <c r="F35"/>
  <c r="E35"/>
  <c r="D35"/>
  <c r="K34"/>
  <c r="J34"/>
  <c r="I34"/>
  <c r="H34"/>
  <c r="G34"/>
  <c r="F34"/>
  <c r="E34"/>
  <c r="D34"/>
  <c r="K33"/>
  <c r="J33"/>
  <c r="I33"/>
  <c r="H33"/>
  <c r="G33"/>
  <c r="F33"/>
  <c r="E33"/>
  <c r="D33"/>
  <c r="K32"/>
  <c r="J32"/>
  <c r="I32"/>
  <c r="H32"/>
  <c r="G32"/>
  <c r="F32"/>
  <c r="E32"/>
  <c r="C32" s="1"/>
  <c r="D32"/>
  <c r="K31"/>
  <c r="J31"/>
  <c r="I31"/>
  <c r="H31"/>
  <c r="G31"/>
  <c r="F31"/>
  <c r="E31"/>
  <c r="D31"/>
  <c r="K30"/>
  <c r="J30"/>
  <c r="I30"/>
  <c r="H30"/>
  <c r="G30"/>
  <c r="F30"/>
  <c r="E30"/>
  <c r="C30" s="1"/>
  <c r="D30"/>
  <c r="K29"/>
  <c r="J29"/>
  <c r="I29"/>
  <c r="H29"/>
  <c r="G29"/>
  <c r="F29"/>
  <c r="E29"/>
  <c r="D29"/>
  <c r="K28"/>
  <c r="J28"/>
  <c r="I28"/>
  <c r="H28"/>
  <c r="G28"/>
  <c r="F28"/>
  <c r="E28"/>
  <c r="C28" s="1"/>
  <c r="D28"/>
  <c r="K27"/>
  <c r="J27"/>
  <c r="I27"/>
  <c r="H27"/>
  <c r="G27"/>
  <c r="F27"/>
  <c r="E27"/>
  <c r="D27"/>
  <c r="K26"/>
  <c r="J26"/>
  <c r="I26"/>
  <c r="H26"/>
  <c r="G26"/>
  <c r="F26"/>
  <c r="E26"/>
  <c r="C26" s="1"/>
  <c r="D26"/>
  <c r="K25"/>
  <c r="J25"/>
  <c r="I25"/>
  <c r="H25"/>
  <c r="G25"/>
  <c r="F25"/>
  <c r="E25"/>
  <c r="D25"/>
  <c r="K24"/>
  <c r="J24"/>
  <c r="I24"/>
  <c r="H24"/>
  <c r="G24"/>
  <c r="F24"/>
  <c r="E24"/>
  <c r="C24" s="1"/>
  <c r="D24"/>
  <c r="K23"/>
  <c r="J23"/>
  <c r="I23"/>
  <c r="H23"/>
  <c r="G23"/>
  <c r="F23"/>
  <c r="E23"/>
  <c r="D23"/>
  <c r="K22"/>
  <c r="J22"/>
  <c r="I22"/>
  <c r="H22"/>
  <c r="G22"/>
  <c r="F22"/>
  <c r="E22"/>
  <c r="C22" s="1"/>
  <c r="D22"/>
  <c r="K21"/>
  <c r="J21"/>
  <c r="I21"/>
  <c r="H21"/>
  <c r="G21"/>
  <c r="F21"/>
  <c r="E21"/>
  <c r="D21"/>
  <c r="K20"/>
  <c r="J20"/>
  <c r="I20"/>
  <c r="H20"/>
  <c r="G20"/>
  <c r="F20"/>
  <c r="E20"/>
  <c r="C20" s="1"/>
  <c r="D20"/>
  <c r="K19"/>
  <c r="J19"/>
  <c r="I19"/>
  <c r="H19"/>
  <c r="G19"/>
  <c r="F19"/>
  <c r="E19"/>
  <c r="D19"/>
  <c r="K18"/>
  <c r="J18"/>
  <c r="I18"/>
  <c r="H18"/>
  <c r="G18"/>
  <c r="F18"/>
  <c r="E18"/>
  <c r="C18" s="1"/>
  <c r="D18"/>
  <c r="K17"/>
  <c r="J17"/>
  <c r="I17"/>
  <c r="H17"/>
  <c r="G17"/>
  <c r="F17"/>
  <c r="E17"/>
  <c r="D17"/>
  <c r="K16"/>
  <c r="J16"/>
  <c r="I16"/>
  <c r="H16"/>
  <c r="G16"/>
  <c r="F16"/>
  <c r="E16"/>
  <c r="C16" s="1"/>
  <c r="D16"/>
  <c r="K15"/>
  <c r="J15"/>
  <c r="I15"/>
  <c r="H15"/>
  <c r="G15"/>
  <c r="F15"/>
  <c r="E15"/>
  <c r="D15"/>
  <c r="K14"/>
  <c r="J14"/>
  <c r="I14"/>
  <c r="H14"/>
  <c r="G14"/>
  <c r="F14"/>
  <c r="E14"/>
  <c r="C14" s="1"/>
  <c r="D14"/>
  <c r="K13"/>
  <c r="J13"/>
  <c r="I13"/>
  <c r="H13"/>
  <c r="G13"/>
  <c r="F13"/>
  <c r="E13"/>
  <c r="D13"/>
  <c r="K12"/>
  <c r="J12"/>
  <c r="I12"/>
  <c r="H12"/>
  <c r="G12"/>
  <c r="F12"/>
  <c r="E12"/>
  <c r="C12" s="1"/>
  <c r="D12"/>
  <c r="K11"/>
  <c r="J11"/>
  <c r="I11"/>
  <c r="H11"/>
  <c r="G11"/>
  <c r="F11"/>
  <c r="E11"/>
  <c r="D11"/>
  <c r="K10"/>
  <c r="J10"/>
  <c r="I10"/>
  <c r="H10"/>
  <c r="G10"/>
  <c r="F10"/>
  <c r="E10"/>
  <c r="C10" s="1"/>
  <c r="D10"/>
  <c r="K9"/>
  <c r="J9"/>
  <c r="I9"/>
  <c r="H9"/>
  <c r="G9"/>
  <c r="F9"/>
  <c r="E9"/>
  <c r="D9"/>
  <c r="K8"/>
  <c r="J8"/>
  <c r="I8"/>
  <c r="H8"/>
  <c r="G8"/>
  <c r="F8"/>
  <c r="E8"/>
  <c r="C8" s="1"/>
  <c r="D8"/>
  <c r="K7"/>
  <c r="J7"/>
  <c r="I7"/>
  <c r="H7"/>
  <c r="G7"/>
  <c r="F7"/>
  <c r="E7"/>
  <c r="D7"/>
  <c r="K6"/>
  <c r="J6"/>
  <c r="I6"/>
  <c r="H6"/>
  <c r="G6"/>
  <c r="F6"/>
  <c r="E6"/>
  <c r="C6" s="1"/>
  <c r="D6"/>
  <c r="K5"/>
  <c r="J5"/>
  <c r="I5"/>
  <c r="H5"/>
  <c r="G5"/>
  <c r="F5"/>
  <c r="E5"/>
  <c r="J47" i="48"/>
  <c r="I47"/>
  <c r="H47"/>
  <c r="G47"/>
  <c r="F47"/>
  <c r="E47"/>
  <c r="D47"/>
  <c r="C47"/>
  <c r="J46"/>
  <c r="I46"/>
  <c r="H46"/>
  <c r="G46"/>
  <c r="F46"/>
  <c r="E46"/>
  <c r="D46"/>
  <c r="C46"/>
  <c r="J45"/>
  <c r="I45"/>
  <c r="H45"/>
  <c r="G45"/>
  <c r="F45"/>
  <c r="E45"/>
  <c r="D45"/>
  <c r="C45"/>
  <c r="J44"/>
  <c r="I44"/>
  <c r="H44"/>
  <c r="G44"/>
  <c r="F44"/>
  <c r="E44"/>
  <c r="D44"/>
  <c r="C44"/>
  <c r="J43"/>
  <c r="I43"/>
  <c r="H43"/>
  <c r="G43"/>
  <c r="F43"/>
  <c r="E43"/>
  <c r="D43"/>
  <c r="C43"/>
  <c r="J42"/>
  <c r="I42"/>
  <c r="H42"/>
  <c r="G42"/>
  <c r="F42"/>
  <c r="E42"/>
  <c r="D42"/>
  <c r="C42"/>
  <c r="J41"/>
  <c r="I41"/>
  <c r="H41"/>
  <c r="G41"/>
  <c r="F41"/>
  <c r="E41"/>
  <c r="D41"/>
  <c r="C41"/>
  <c r="J40"/>
  <c r="I40"/>
  <c r="H40"/>
  <c r="G40"/>
  <c r="F40"/>
  <c r="E40"/>
  <c r="D40"/>
  <c r="C40"/>
  <c r="J39"/>
  <c r="I39"/>
  <c r="H39"/>
  <c r="G39"/>
  <c r="F39"/>
  <c r="E39"/>
  <c r="D39"/>
  <c r="C39"/>
  <c r="J38"/>
  <c r="I38"/>
  <c r="H38"/>
  <c r="G38"/>
  <c r="F38"/>
  <c r="E38"/>
  <c r="D38"/>
  <c r="C38"/>
  <c r="J37"/>
  <c r="I37"/>
  <c r="H37"/>
  <c r="G37"/>
  <c r="F37"/>
  <c r="E37"/>
  <c r="D37"/>
  <c r="C37"/>
  <c r="J36"/>
  <c r="I36"/>
  <c r="H36"/>
  <c r="G36"/>
  <c r="F36"/>
  <c r="E36"/>
  <c r="D36"/>
  <c r="C36"/>
  <c r="J35"/>
  <c r="I35"/>
  <c r="H35"/>
  <c r="G35"/>
  <c r="F35"/>
  <c r="E35"/>
  <c r="D35"/>
  <c r="C35"/>
  <c r="J34"/>
  <c r="I34"/>
  <c r="H34"/>
  <c r="G34"/>
  <c r="F34"/>
  <c r="E34"/>
  <c r="D34"/>
  <c r="C34"/>
  <c r="J33"/>
  <c r="I33"/>
  <c r="H33"/>
  <c r="G33"/>
  <c r="F33"/>
  <c r="E33"/>
  <c r="D33"/>
  <c r="C33"/>
  <c r="J32"/>
  <c r="I32"/>
  <c r="H32"/>
  <c r="G32"/>
  <c r="F32"/>
  <c r="E32"/>
  <c r="D32"/>
  <c r="C32"/>
  <c r="J31"/>
  <c r="I31"/>
  <c r="H31"/>
  <c r="G31"/>
  <c r="F31"/>
  <c r="E31"/>
  <c r="D31"/>
  <c r="C31"/>
  <c r="J30"/>
  <c r="I30"/>
  <c r="H30"/>
  <c r="G30"/>
  <c r="F30"/>
  <c r="E30"/>
  <c r="D30"/>
  <c r="C30"/>
  <c r="J29"/>
  <c r="I29"/>
  <c r="H29"/>
  <c r="G29"/>
  <c r="F29"/>
  <c r="E29"/>
  <c r="D29"/>
  <c r="C29"/>
  <c r="J28"/>
  <c r="I28"/>
  <c r="H28"/>
  <c r="G28"/>
  <c r="F28"/>
  <c r="E28"/>
  <c r="D28"/>
  <c r="C28"/>
  <c r="J27"/>
  <c r="I27"/>
  <c r="H27"/>
  <c r="G27"/>
  <c r="F27"/>
  <c r="E27"/>
  <c r="D27"/>
  <c r="C27"/>
  <c r="J26"/>
  <c r="I26"/>
  <c r="H26"/>
  <c r="G26"/>
  <c r="F26"/>
  <c r="E26"/>
  <c r="D26"/>
  <c r="C26"/>
  <c r="J25"/>
  <c r="I25"/>
  <c r="H25"/>
  <c r="G25"/>
  <c r="F25"/>
  <c r="E25"/>
  <c r="D25"/>
  <c r="C25"/>
  <c r="J24"/>
  <c r="I24"/>
  <c r="H24"/>
  <c r="G24"/>
  <c r="F24"/>
  <c r="E24"/>
  <c r="D24"/>
  <c r="C24"/>
  <c r="J23"/>
  <c r="I23"/>
  <c r="H23"/>
  <c r="G23"/>
  <c r="F23"/>
  <c r="E23"/>
  <c r="D23"/>
  <c r="C23"/>
  <c r="J22"/>
  <c r="I22"/>
  <c r="H22"/>
  <c r="G22"/>
  <c r="F22"/>
  <c r="E22"/>
  <c r="D22"/>
  <c r="C22"/>
  <c r="J21"/>
  <c r="I21"/>
  <c r="H21"/>
  <c r="G21"/>
  <c r="F21"/>
  <c r="E21"/>
  <c r="D21"/>
  <c r="C21"/>
  <c r="J20"/>
  <c r="I20"/>
  <c r="H20"/>
  <c r="G20"/>
  <c r="F20"/>
  <c r="E20"/>
  <c r="D20"/>
  <c r="C20"/>
  <c r="J19"/>
  <c r="I19"/>
  <c r="H19"/>
  <c r="G19"/>
  <c r="F19"/>
  <c r="E19"/>
  <c r="D19"/>
  <c r="C19"/>
  <c r="J18"/>
  <c r="I18"/>
  <c r="H18"/>
  <c r="G18"/>
  <c r="F18"/>
  <c r="E18"/>
  <c r="D18"/>
  <c r="C18"/>
  <c r="J17"/>
  <c r="I17"/>
  <c r="H17"/>
  <c r="G17"/>
  <c r="F17"/>
  <c r="E17"/>
  <c r="D17"/>
  <c r="C17"/>
  <c r="J16"/>
  <c r="I16"/>
  <c r="H16"/>
  <c r="G16"/>
  <c r="F16"/>
  <c r="E16"/>
  <c r="D16"/>
  <c r="C16"/>
  <c r="J15"/>
  <c r="I15"/>
  <c r="H15"/>
  <c r="G15"/>
  <c r="F15"/>
  <c r="E15"/>
  <c r="D15"/>
  <c r="C15"/>
  <c r="J14"/>
  <c r="I14"/>
  <c r="H14"/>
  <c r="G14"/>
  <c r="F14"/>
  <c r="E14"/>
  <c r="D14"/>
  <c r="C14"/>
  <c r="J13"/>
  <c r="I13"/>
  <c r="H13"/>
  <c r="G13"/>
  <c r="F13"/>
  <c r="E13"/>
  <c r="D13"/>
  <c r="C13"/>
  <c r="J12"/>
  <c r="I12"/>
  <c r="H12"/>
  <c r="G12"/>
  <c r="F12"/>
  <c r="E12"/>
  <c r="D12"/>
  <c r="C12"/>
  <c r="J11"/>
  <c r="I11"/>
  <c r="H11"/>
  <c r="G11"/>
  <c r="F11"/>
  <c r="E11"/>
  <c r="D11"/>
  <c r="C11"/>
  <c r="J10"/>
  <c r="I10"/>
  <c r="H10"/>
  <c r="G10"/>
  <c r="F10"/>
  <c r="E10"/>
  <c r="D10"/>
  <c r="C10"/>
  <c r="J9"/>
  <c r="I9"/>
  <c r="H9"/>
  <c r="G9"/>
  <c r="F9"/>
  <c r="E9"/>
  <c r="D9"/>
  <c r="C9"/>
  <c r="J8"/>
  <c r="I8"/>
  <c r="H8"/>
  <c r="G8"/>
  <c r="F8"/>
  <c r="E8"/>
  <c r="D8"/>
  <c r="C8"/>
  <c r="J7"/>
  <c r="I7"/>
  <c r="H7"/>
  <c r="G7"/>
  <c r="F7"/>
  <c r="E7"/>
  <c r="D7"/>
  <c r="C7"/>
  <c r="J6"/>
  <c r="I6"/>
  <c r="H6"/>
  <c r="G6"/>
  <c r="F6"/>
  <c r="E6"/>
  <c r="D6"/>
  <c r="C6"/>
  <c r="J5"/>
  <c r="B5" s="1"/>
  <c r="I5"/>
  <c r="H5"/>
  <c r="G5"/>
  <c r="F5"/>
  <c r="E5"/>
  <c r="D5"/>
  <c r="C5"/>
  <c r="C7" i="71"/>
  <c r="C9"/>
  <c r="C11"/>
  <c r="C13"/>
  <c r="C15"/>
  <c r="C17"/>
  <c r="C19"/>
  <c r="C21"/>
  <c r="C23"/>
  <c r="C25"/>
  <c r="C27"/>
  <c r="C29"/>
  <c r="C31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J1082" i="59"/>
  <c r="L1082"/>
  <c r="J1086"/>
  <c r="L1086"/>
  <c r="J1085"/>
  <c r="L1085"/>
  <c r="J1084"/>
  <c r="L1084"/>
  <c r="J1083"/>
  <c r="L1083"/>
  <c r="J1081"/>
  <c r="L1081"/>
  <c r="J1080"/>
  <c r="L1080"/>
  <c r="J1079"/>
  <c r="L1079"/>
  <c r="J1078"/>
  <c r="L1078"/>
  <c r="J1077"/>
  <c r="L1077"/>
  <c r="J1076"/>
  <c r="L1076"/>
  <c r="J1075"/>
  <c r="L1075"/>
  <c r="J1074"/>
  <c r="L1074"/>
  <c r="J1073"/>
  <c r="L1073"/>
  <c r="J1072"/>
  <c r="L1072"/>
  <c r="J1071"/>
  <c r="L1071"/>
  <c r="J1070"/>
  <c r="L1070"/>
  <c r="J1069"/>
  <c r="L1069"/>
  <c r="J1068"/>
  <c r="L1068"/>
  <c r="J1067"/>
  <c r="L1067"/>
  <c r="J1066"/>
  <c r="L1066"/>
  <c r="J1065"/>
  <c r="L1065"/>
  <c r="J1064"/>
  <c r="L1064"/>
  <c r="J1063"/>
  <c r="L1063"/>
  <c r="J1062"/>
  <c r="L1062"/>
  <c r="J1061"/>
  <c r="L1061"/>
  <c r="J1060"/>
  <c r="L1060"/>
  <c r="J1059"/>
  <c r="L1059"/>
  <c r="J1058"/>
  <c r="L1058"/>
  <c r="J1057"/>
  <c r="L1057"/>
  <c r="J1056"/>
  <c r="L1056"/>
  <c r="J1055"/>
  <c r="L1055"/>
  <c r="J1054"/>
  <c r="L1054"/>
  <c r="J1053"/>
  <c r="L1053"/>
  <c r="J1052"/>
  <c r="L1052"/>
  <c r="J1051"/>
  <c r="L1051"/>
  <c r="J1050"/>
  <c r="L1050"/>
  <c r="J1049"/>
  <c r="L1049"/>
  <c r="J1048"/>
  <c r="L1048"/>
  <c r="J1047"/>
  <c r="L1047"/>
  <c r="J1040"/>
  <c r="L1040"/>
  <c r="J1039"/>
  <c r="L1039"/>
  <c r="J1038"/>
  <c r="L1038"/>
  <c r="J1037"/>
  <c r="L1037"/>
  <c r="J1036"/>
  <c r="L1036"/>
  <c r="J1035"/>
  <c r="L1035"/>
  <c r="J1046"/>
  <c r="L1046"/>
  <c r="J1045"/>
  <c r="L1045"/>
  <c r="J1044"/>
  <c r="L1044"/>
  <c r="J1043"/>
  <c r="L1043"/>
  <c r="J1042"/>
  <c r="L1042"/>
  <c r="J1041"/>
  <c r="L1041"/>
  <c r="J1034"/>
  <c r="L1034"/>
  <c r="J1033"/>
  <c r="L1033"/>
  <c r="J1032"/>
  <c r="L1032"/>
  <c r="J1031"/>
  <c r="L1031"/>
  <c r="J1030"/>
  <c r="L1030"/>
  <c r="J1029"/>
  <c r="L1029"/>
  <c r="J1028"/>
  <c r="L1028"/>
  <c r="J1027"/>
  <c r="L1027"/>
  <c r="J1026"/>
  <c r="L1026"/>
  <c r="J1025"/>
  <c r="L1025"/>
  <c r="J1024"/>
  <c r="L1024"/>
  <c r="J1023"/>
  <c r="L1023"/>
  <c r="J1022"/>
  <c r="L1022"/>
  <c r="J1021"/>
  <c r="L1021"/>
  <c r="J1020"/>
  <c r="L1020"/>
  <c r="J1019"/>
  <c r="L1019"/>
  <c r="J1018"/>
  <c r="L1018"/>
  <c r="J1017"/>
  <c r="L1017"/>
  <c r="J1016"/>
  <c r="L1016"/>
  <c r="J1015"/>
  <c r="L1015"/>
  <c r="J1014"/>
  <c r="L1014"/>
  <c r="J1013"/>
  <c r="L1013"/>
  <c r="J1012"/>
  <c r="L1012"/>
  <c r="J1011"/>
  <c r="L1011"/>
  <c r="J1010"/>
  <c r="L1010"/>
  <c r="J1009"/>
  <c r="L1009"/>
  <c r="J1008"/>
  <c r="L1008"/>
  <c r="J1007"/>
  <c r="L1007"/>
  <c r="L402"/>
  <c r="L401"/>
  <c r="L400"/>
  <c r="L399"/>
  <c r="L398"/>
  <c r="L391"/>
  <c r="L390"/>
  <c r="L389"/>
  <c r="L388"/>
  <c r="L387"/>
  <c r="L386"/>
  <c r="L385"/>
  <c r="L384"/>
  <c r="L383"/>
  <c r="L382"/>
  <c r="L381"/>
  <c r="L380"/>
  <c r="L379"/>
  <c r="L378"/>
  <c r="L377"/>
  <c r="L376"/>
  <c r="L375"/>
  <c r="L374"/>
  <c r="L367"/>
  <c r="L366"/>
  <c r="L365"/>
  <c r="L364"/>
  <c r="L363"/>
  <c r="L362"/>
  <c r="L361"/>
  <c r="L360"/>
  <c r="L359"/>
  <c r="L358"/>
  <c r="L357"/>
  <c r="L356"/>
  <c r="L355"/>
  <c r="L354"/>
  <c r="L353"/>
  <c r="L352"/>
  <c r="L346"/>
  <c r="L345"/>
  <c r="L344"/>
  <c r="L343"/>
  <c r="L342"/>
  <c r="L341"/>
  <c r="L340"/>
  <c r="L339"/>
  <c r="L338"/>
  <c r="L337"/>
  <c r="L336"/>
  <c r="L335"/>
  <c r="L334"/>
  <c r="L333"/>
  <c r="L332"/>
  <c r="L331"/>
  <c r="L330"/>
  <c r="L329"/>
  <c r="J1006"/>
  <c r="L1006"/>
  <c r="J1005"/>
  <c r="L1005"/>
  <c r="J1004"/>
  <c r="L1004"/>
  <c r="J1003"/>
  <c r="L1003"/>
  <c r="J1002"/>
  <c r="L1002"/>
  <c r="J1001"/>
  <c r="L1001"/>
  <c r="J1000"/>
  <c r="L1000"/>
  <c r="J999"/>
  <c r="L999"/>
  <c r="J998"/>
  <c r="L998"/>
  <c r="J997"/>
  <c r="L997"/>
  <c r="J996"/>
  <c r="L996"/>
  <c r="J995"/>
  <c r="L995"/>
  <c r="J994"/>
  <c r="L994"/>
  <c r="J993"/>
  <c r="L993"/>
  <c r="J992"/>
  <c r="L992"/>
  <c r="J991"/>
  <c r="L991"/>
  <c r="J990"/>
  <c r="L990"/>
  <c r="J989"/>
  <c r="L989"/>
  <c r="J988"/>
  <c r="L988"/>
  <c r="J987"/>
  <c r="L987"/>
  <c r="J986"/>
  <c r="L986"/>
  <c r="J985"/>
  <c r="L985"/>
  <c r="J984"/>
  <c r="L984"/>
  <c r="J983"/>
  <c r="L983"/>
  <c r="J982"/>
  <c r="L982"/>
  <c r="J981"/>
  <c r="L981"/>
  <c r="J980"/>
  <c r="L980"/>
  <c r="J979"/>
  <c r="L979"/>
  <c r="J978"/>
  <c r="L978"/>
  <c r="J977"/>
  <c r="L977"/>
  <c r="J976"/>
  <c r="L976"/>
  <c r="J975"/>
  <c r="L975"/>
  <c r="J974"/>
  <c r="L974"/>
  <c r="J973"/>
  <c r="L973"/>
  <c r="J972"/>
  <c r="L972"/>
  <c r="J971"/>
  <c r="L971"/>
  <c r="J970"/>
  <c r="L970"/>
  <c r="J969"/>
  <c r="L969"/>
  <c r="J968"/>
  <c r="L968"/>
  <c r="J967"/>
  <c r="L967"/>
  <c r="J966"/>
  <c r="L966"/>
  <c r="J965"/>
  <c r="L965"/>
  <c r="J964"/>
  <c r="L964"/>
  <c r="J963"/>
  <c r="L963"/>
  <c r="J962"/>
  <c r="L962"/>
  <c r="J961"/>
  <c r="L961"/>
  <c r="J960"/>
  <c r="L960"/>
  <c r="J957"/>
  <c r="L957"/>
  <c r="J956"/>
  <c r="L956"/>
  <c r="J959"/>
  <c r="L959"/>
  <c r="J958"/>
  <c r="L958"/>
  <c r="J955"/>
  <c r="L955"/>
  <c r="J954"/>
  <c r="L954"/>
  <c r="J953"/>
  <c r="L953"/>
  <c r="J952"/>
  <c r="L952"/>
  <c r="J951"/>
  <c r="L951"/>
  <c r="J950"/>
  <c r="L950"/>
  <c r="J949"/>
  <c r="L949"/>
  <c r="J948"/>
  <c r="L948"/>
  <c r="J947"/>
  <c r="L947"/>
  <c r="J946"/>
  <c r="L946"/>
  <c r="J945"/>
  <c r="L945"/>
  <c r="J944"/>
  <c r="L944"/>
  <c r="J943"/>
  <c r="L943"/>
  <c r="J942"/>
  <c r="L942"/>
  <c r="J941"/>
  <c r="L941"/>
  <c r="J940"/>
  <c r="L940"/>
  <c r="J939"/>
  <c r="L939"/>
  <c r="J938"/>
  <c r="L938"/>
  <c r="J937"/>
  <c r="L937"/>
  <c r="J936"/>
  <c r="L936"/>
  <c r="J935"/>
  <c r="L935"/>
  <c r="J934"/>
  <c r="L934"/>
  <c r="J933"/>
  <c r="L933"/>
  <c r="J932"/>
  <c r="L932"/>
  <c r="J931"/>
  <c r="L931"/>
  <c r="J930"/>
  <c r="L930"/>
  <c r="J271"/>
  <c r="L271"/>
  <c r="J260"/>
  <c r="L260"/>
  <c r="J259"/>
  <c r="L259"/>
  <c r="J258"/>
  <c r="L258"/>
  <c r="J189"/>
  <c r="L189"/>
  <c r="J926"/>
  <c r="L926"/>
  <c r="J925"/>
  <c r="L925"/>
  <c r="J924"/>
  <c r="L924"/>
  <c r="J923"/>
  <c r="L923"/>
  <c r="J922"/>
  <c r="L922"/>
  <c r="J921"/>
  <c r="L921"/>
  <c r="J920"/>
  <c r="L920"/>
  <c r="J919"/>
  <c r="L919"/>
  <c r="J918"/>
  <c r="L918"/>
  <c r="J917"/>
  <c r="L917"/>
  <c r="J916"/>
  <c r="L916"/>
  <c r="J915"/>
  <c r="L915"/>
  <c r="J929"/>
  <c r="L929"/>
  <c r="J928"/>
  <c r="L928"/>
  <c r="J927"/>
  <c r="L927"/>
  <c r="J914"/>
  <c r="L914"/>
  <c r="J913"/>
  <c r="L913"/>
  <c r="J912"/>
  <c r="L912"/>
  <c r="J903"/>
  <c r="L903"/>
  <c r="J904"/>
  <c r="L904"/>
  <c r="J905"/>
  <c r="L905"/>
  <c r="J906"/>
  <c r="L906"/>
  <c r="J907"/>
  <c r="L907"/>
  <c r="J908"/>
  <c r="L908"/>
  <c r="J909"/>
  <c r="L909"/>
  <c r="J910"/>
  <c r="L910"/>
  <c r="J911"/>
  <c r="L911"/>
  <c r="J902"/>
  <c r="L902"/>
  <c r="J901"/>
  <c r="L901"/>
  <c r="J900"/>
  <c r="L900"/>
  <c r="J899"/>
  <c r="L899"/>
  <c r="J898"/>
  <c r="L898"/>
  <c r="J897"/>
  <c r="L897"/>
  <c r="J896"/>
  <c r="L896"/>
  <c r="J895"/>
  <c r="L895"/>
  <c r="J894"/>
  <c r="L894"/>
  <c r="J893"/>
  <c r="L893"/>
  <c r="J892"/>
  <c r="L892"/>
  <c r="J891"/>
  <c r="L891"/>
  <c r="J890"/>
  <c r="L890"/>
  <c r="J889"/>
  <c r="L889"/>
  <c r="J888"/>
  <c r="L888"/>
  <c r="J887"/>
  <c r="L887"/>
  <c r="J886"/>
  <c r="L886"/>
  <c r="J885"/>
  <c r="L885"/>
  <c r="J884"/>
  <c r="L884"/>
  <c r="J883"/>
  <c r="L883"/>
  <c r="J882"/>
  <c r="L882"/>
  <c r="J881"/>
  <c r="L881"/>
  <c r="J880"/>
  <c r="L880"/>
  <c r="J879"/>
  <c r="L879"/>
  <c r="J878"/>
  <c r="L878"/>
  <c r="J877"/>
  <c r="L877"/>
  <c r="J876"/>
  <c r="L876"/>
  <c r="J875"/>
  <c r="L875"/>
  <c r="J874"/>
  <c r="L874"/>
  <c r="J873"/>
  <c r="L873"/>
  <c r="J872"/>
  <c r="L872"/>
  <c r="J871"/>
  <c r="L871"/>
  <c r="J870"/>
  <c r="L870"/>
  <c r="J869"/>
  <c r="L869"/>
  <c r="J868"/>
  <c r="L868"/>
  <c r="J867"/>
  <c r="L867"/>
  <c r="J866"/>
  <c r="L866"/>
  <c r="J865"/>
  <c r="L865"/>
  <c r="J864"/>
  <c r="L864"/>
  <c r="J863"/>
  <c r="L863"/>
  <c r="J862"/>
  <c r="L862"/>
  <c r="J861"/>
  <c r="L861"/>
  <c r="J860"/>
  <c r="L860"/>
  <c r="J859"/>
  <c r="L859"/>
  <c r="J858"/>
  <c r="L858"/>
  <c r="J857"/>
  <c r="L857"/>
  <c r="J856"/>
  <c r="L856"/>
  <c r="J855"/>
  <c r="L855"/>
  <c r="J854"/>
  <c r="L854"/>
  <c r="J853"/>
  <c r="L853"/>
  <c r="J852"/>
  <c r="L852"/>
  <c r="J851"/>
  <c r="L851"/>
  <c r="J850"/>
  <c r="L850"/>
  <c r="J849"/>
  <c r="L849"/>
  <c r="J848"/>
  <c r="L848"/>
  <c r="J847"/>
  <c r="L847"/>
  <c r="J846"/>
  <c r="L846"/>
  <c r="J845"/>
  <c r="L845"/>
  <c r="J844"/>
  <c r="L844"/>
  <c r="J843"/>
  <c r="L843"/>
  <c r="J842"/>
  <c r="L842"/>
  <c r="J841"/>
  <c r="L841"/>
  <c r="J840"/>
  <c r="L840"/>
  <c r="J839"/>
  <c r="L839"/>
  <c r="J838"/>
  <c r="L838"/>
  <c r="J837"/>
  <c r="L837"/>
  <c r="J836"/>
  <c r="L836"/>
  <c r="J835"/>
  <c r="L835"/>
  <c r="J834"/>
  <c r="L834"/>
  <c r="J833"/>
  <c r="L833"/>
  <c r="J832"/>
  <c r="L832"/>
  <c r="J831"/>
  <c r="L831"/>
  <c r="J830"/>
  <c r="L830"/>
  <c r="J829"/>
  <c r="L829"/>
  <c r="J828"/>
  <c r="L828"/>
  <c r="J827"/>
  <c r="L827"/>
  <c r="J826"/>
  <c r="L826"/>
  <c r="J825"/>
  <c r="L825"/>
  <c r="J824"/>
  <c r="L824"/>
  <c r="J823"/>
  <c r="L823"/>
  <c r="J822"/>
  <c r="L822"/>
  <c r="J821"/>
  <c r="L821"/>
  <c r="J820"/>
  <c r="L820"/>
  <c r="J819"/>
  <c r="L819"/>
  <c r="J818"/>
  <c r="L818"/>
  <c r="J817"/>
  <c r="L817"/>
  <c r="J816"/>
  <c r="L816"/>
  <c r="J815"/>
  <c r="L815"/>
  <c r="J814"/>
  <c r="L814"/>
  <c r="J813"/>
  <c r="L813"/>
  <c r="J812"/>
  <c r="L812"/>
  <c r="J811"/>
  <c r="L811"/>
  <c r="J810"/>
  <c r="L810"/>
  <c r="J809"/>
  <c r="L809"/>
  <c r="J808"/>
  <c r="L808"/>
  <c r="J807"/>
  <c r="L807"/>
  <c r="J806"/>
  <c r="L806"/>
  <c r="J805"/>
  <c r="L805"/>
  <c r="J804"/>
  <c r="L804"/>
  <c r="J803"/>
  <c r="L803"/>
  <c r="J802"/>
  <c r="L802"/>
  <c r="J801"/>
  <c r="L801"/>
  <c r="J800"/>
  <c r="L800"/>
  <c r="J799"/>
  <c r="L799"/>
  <c r="J798"/>
  <c r="L798"/>
  <c r="J797"/>
  <c r="L797"/>
  <c r="J796"/>
  <c r="L796"/>
  <c r="J795"/>
  <c r="L795"/>
  <c r="J794"/>
  <c r="L794"/>
  <c r="J793"/>
  <c r="L793"/>
  <c r="J792"/>
  <c r="L792"/>
  <c r="J791"/>
  <c r="L791"/>
  <c r="J790"/>
  <c r="L790"/>
  <c r="J789"/>
  <c r="L789"/>
  <c r="J788"/>
  <c r="L788"/>
  <c r="J787"/>
  <c r="L787"/>
  <c r="J786"/>
  <c r="L786"/>
  <c r="J785"/>
  <c r="L785"/>
  <c r="J784"/>
  <c r="L784"/>
  <c r="J783"/>
  <c r="L783"/>
  <c r="J782"/>
  <c r="L782"/>
  <c r="J781"/>
  <c r="L781"/>
  <c r="J780"/>
  <c r="L780"/>
  <c r="J779"/>
  <c r="L779"/>
  <c r="J778"/>
  <c r="L778"/>
  <c r="J777"/>
  <c r="L777"/>
  <c r="J776"/>
  <c r="L776"/>
  <c r="J775"/>
  <c r="L775"/>
  <c r="J774"/>
  <c r="L774"/>
  <c r="J773"/>
  <c r="L773"/>
  <c r="J772"/>
  <c r="L772"/>
  <c r="J771"/>
  <c r="L771"/>
  <c r="J770"/>
  <c r="L770"/>
  <c r="J769"/>
  <c r="L769"/>
  <c r="J768"/>
  <c r="L768"/>
  <c r="J767"/>
  <c r="L767"/>
  <c r="J766"/>
  <c r="L766"/>
  <c r="J765"/>
  <c r="L765"/>
  <c r="J764"/>
  <c r="L764"/>
  <c r="J763"/>
  <c r="L763"/>
  <c r="J762"/>
  <c r="L762"/>
  <c r="J761"/>
  <c r="L761"/>
  <c r="J760"/>
  <c r="L760"/>
  <c r="J759"/>
  <c r="L759"/>
  <c r="J758"/>
  <c r="L758"/>
  <c r="J757"/>
  <c r="L757"/>
  <c r="J756"/>
  <c r="L756"/>
  <c r="J755"/>
  <c r="L755"/>
  <c r="J754"/>
  <c r="L754"/>
  <c r="J753"/>
  <c r="L753"/>
  <c r="J752"/>
  <c r="L752"/>
  <c r="J751"/>
  <c r="L751"/>
  <c r="J750"/>
  <c r="L750"/>
  <c r="J749"/>
  <c r="L749"/>
  <c r="J748"/>
  <c r="L748"/>
  <c r="J747"/>
  <c r="L747"/>
  <c r="J746"/>
  <c r="L746"/>
  <c r="J745"/>
  <c r="L745"/>
  <c r="J744"/>
  <c r="L744"/>
  <c r="J743"/>
  <c r="L743"/>
  <c r="J742"/>
  <c r="L742"/>
  <c r="J741"/>
  <c r="L741"/>
  <c r="J740"/>
  <c r="L740"/>
  <c r="J739"/>
  <c r="L739"/>
  <c r="J738"/>
  <c r="L738"/>
  <c r="J737"/>
  <c r="L737"/>
  <c r="J736"/>
  <c r="L736"/>
  <c r="J735"/>
  <c r="L735"/>
  <c r="J734"/>
  <c r="L734"/>
  <c r="J733"/>
  <c r="L733"/>
  <c r="J732"/>
  <c r="L732"/>
  <c r="J731"/>
  <c r="L731"/>
  <c r="J730"/>
  <c r="L730"/>
  <c r="J729"/>
  <c r="L729"/>
  <c r="J728"/>
  <c r="L728"/>
  <c r="J727"/>
  <c r="L727"/>
  <c r="J726"/>
  <c r="L726"/>
  <c r="J725"/>
  <c r="L725"/>
  <c r="J724"/>
  <c r="L724"/>
  <c r="J723"/>
  <c r="L723"/>
  <c r="J722"/>
  <c r="L722"/>
  <c r="J721"/>
  <c r="L721"/>
  <c r="J720"/>
  <c r="L720"/>
  <c r="J719"/>
  <c r="L719"/>
  <c r="J718"/>
  <c r="L718"/>
  <c r="J717"/>
  <c r="L717"/>
  <c r="J716"/>
  <c r="L716"/>
  <c r="J715"/>
  <c r="L715"/>
  <c r="J714"/>
  <c r="L714"/>
  <c r="J713"/>
  <c r="L713"/>
  <c r="J712"/>
  <c r="L712"/>
  <c r="J711"/>
  <c r="L711"/>
  <c r="J710"/>
  <c r="L710"/>
  <c r="J709"/>
  <c r="L709"/>
  <c r="J708"/>
  <c r="L708"/>
  <c r="J707"/>
  <c r="L707"/>
  <c r="J706"/>
  <c r="L706"/>
  <c r="J705"/>
  <c r="L705"/>
  <c r="J704"/>
  <c r="L704"/>
  <c r="J703"/>
  <c r="L703"/>
  <c r="J702"/>
  <c r="L702"/>
  <c r="J701"/>
  <c r="L701"/>
  <c r="J700"/>
  <c r="L700"/>
  <c r="J699"/>
  <c r="L699"/>
  <c r="J698"/>
  <c r="L698"/>
  <c r="J697"/>
  <c r="L697"/>
  <c r="J696"/>
  <c r="L696"/>
  <c r="J695"/>
  <c r="L695"/>
  <c r="J694"/>
  <c r="L694"/>
  <c r="J693"/>
  <c r="L693"/>
  <c r="J692"/>
  <c r="L692"/>
  <c r="J691"/>
  <c r="L691"/>
  <c r="J690"/>
  <c r="L690"/>
  <c r="J689"/>
  <c r="L689"/>
  <c r="J688"/>
  <c r="L688"/>
  <c r="J687"/>
  <c r="L687"/>
  <c r="J686"/>
  <c r="L686"/>
  <c r="J685"/>
  <c r="L685"/>
  <c r="J684"/>
  <c r="L684"/>
  <c r="J683"/>
  <c r="L683"/>
  <c r="J682"/>
  <c r="L682"/>
  <c r="J681"/>
  <c r="L681"/>
  <c r="J680"/>
  <c r="L680"/>
  <c r="J679"/>
  <c r="L679"/>
  <c r="J678"/>
  <c r="L678"/>
  <c r="J677"/>
  <c r="L677"/>
  <c r="J676"/>
  <c r="L676"/>
  <c r="J675"/>
  <c r="L675"/>
  <c r="J674"/>
  <c r="L674"/>
  <c r="J673"/>
  <c r="L673"/>
  <c r="J672"/>
  <c r="L672"/>
  <c r="J671"/>
  <c r="L671"/>
  <c r="J670"/>
  <c r="L670"/>
  <c r="J669"/>
  <c r="L669"/>
  <c r="J668"/>
  <c r="L668"/>
  <c r="J667"/>
  <c r="L667"/>
  <c r="J666"/>
  <c r="L666"/>
  <c r="J665"/>
  <c r="L665"/>
  <c r="J664"/>
  <c r="L664"/>
  <c r="J663"/>
  <c r="L663"/>
  <c r="J662"/>
  <c r="L662"/>
  <c r="J661"/>
  <c r="L661"/>
  <c r="J660"/>
  <c r="L660"/>
  <c r="J659"/>
  <c r="L659"/>
  <c r="J658"/>
  <c r="L658"/>
  <c r="J657"/>
  <c r="L657"/>
  <c r="J656"/>
  <c r="L656"/>
  <c r="J655"/>
  <c r="L655"/>
  <c r="J654"/>
  <c r="L654"/>
  <c r="J653"/>
  <c r="L653"/>
  <c r="J652"/>
  <c r="L652"/>
  <c r="J651"/>
  <c r="L651"/>
  <c r="J650"/>
  <c r="L650"/>
  <c r="J649"/>
  <c r="L649"/>
  <c r="J648"/>
  <c r="L648"/>
  <c r="J647"/>
  <c r="L647"/>
  <c r="J646"/>
  <c r="L646"/>
  <c r="J645"/>
  <c r="L645"/>
  <c r="J644"/>
  <c r="L644"/>
  <c r="J643"/>
  <c r="L643"/>
  <c r="J642"/>
  <c r="L642"/>
  <c r="J641"/>
  <c r="L641"/>
  <c r="J640"/>
  <c r="L640"/>
  <c r="J639"/>
  <c r="L639"/>
  <c r="J638"/>
  <c r="L638"/>
  <c r="J637"/>
  <c r="L637"/>
  <c r="J636"/>
  <c r="L636"/>
  <c r="J635"/>
  <c r="L635"/>
  <c r="J634"/>
  <c r="L634"/>
  <c r="J633"/>
  <c r="L633"/>
  <c r="J632"/>
  <c r="L632"/>
  <c r="J631"/>
  <c r="L631"/>
  <c r="J630"/>
  <c r="L630"/>
  <c r="J629"/>
  <c r="L629"/>
  <c r="J628"/>
  <c r="L628"/>
  <c r="J627"/>
  <c r="L627"/>
  <c r="J626"/>
  <c r="L626"/>
  <c r="J625"/>
  <c r="L625"/>
  <c r="J624"/>
  <c r="L624"/>
  <c r="J623"/>
  <c r="L623"/>
  <c r="J622"/>
  <c r="L622"/>
  <c r="J621"/>
  <c r="L621"/>
  <c r="J620"/>
  <c r="L620"/>
  <c r="J619"/>
  <c r="L619"/>
  <c r="J618"/>
  <c r="L618"/>
  <c r="J617"/>
  <c r="L617"/>
  <c r="J616"/>
  <c r="L616"/>
  <c r="J615"/>
  <c r="L615"/>
  <c r="J614"/>
  <c r="L614"/>
  <c r="J613"/>
  <c r="L613"/>
  <c r="J612"/>
  <c r="L612"/>
  <c r="J611"/>
  <c r="L611"/>
  <c r="J610"/>
  <c r="L610"/>
  <c r="J609"/>
  <c r="L609"/>
  <c r="J608"/>
  <c r="L608"/>
  <c r="J607"/>
  <c r="L607"/>
  <c r="J606"/>
  <c r="L606"/>
  <c r="J605"/>
  <c r="L605"/>
  <c r="J604"/>
  <c r="L604"/>
  <c r="J603"/>
  <c r="L603"/>
  <c r="J602"/>
  <c r="L602"/>
  <c r="J601"/>
  <c r="L601"/>
  <c r="J600"/>
  <c r="L600"/>
  <c r="J599"/>
  <c r="L599"/>
  <c r="J598"/>
  <c r="L598"/>
  <c r="J597"/>
  <c r="L597"/>
  <c r="J596"/>
  <c r="L596"/>
  <c r="J595"/>
  <c r="L595"/>
  <c r="J594"/>
  <c r="L594"/>
  <c r="J593"/>
  <c r="L593"/>
  <c r="J592"/>
  <c r="L592"/>
  <c r="J591"/>
  <c r="L591"/>
  <c r="J590"/>
  <c r="L590"/>
  <c r="J589"/>
  <c r="L589"/>
  <c r="J588"/>
  <c r="L588"/>
  <c r="J587"/>
  <c r="L587"/>
  <c r="J586"/>
  <c r="L586"/>
  <c r="J585"/>
  <c r="L585"/>
  <c r="J584"/>
  <c r="L584"/>
  <c r="J583"/>
  <c r="L583"/>
  <c r="J582"/>
  <c r="L582"/>
  <c r="J581"/>
  <c r="L581"/>
  <c r="J580"/>
  <c r="L580"/>
  <c r="J579"/>
  <c r="L579"/>
  <c r="J578"/>
  <c r="L578"/>
  <c r="J577"/>
  <c r="L577"/>
  <c r="J576"/>
  <c r="L576"/>
  <c r="J575"/>
  <c r="L575"/>
  <c r="J574"/>
  <c r="L574"/>
  <c r="J573"/>
  <c r="L573"/>
  <c r="J572"/>
  <c r="L572"/>
  <c r="J571"/>
  <c r="L571"/>
  <c r="J570"/>
  <c r="L570"/>
  <c r="J569"/>
  <c r="L569"/>
  <c r="J568"/>
  <c r="L568"/>
  <c r="J567"/>
  <c r="L567"/>
  <c r="J566"/>
  <c r="L566"/>
  <c r="J565"/>
  <c r="L565"/>
  <c r="J564"/>
  <c r="L564"/>
  <c r="J563"/>
  <c r="L563"/>
  <c r="J562"/>
  <c r="L562"/>
  <c r="J561"/>
  <c r="L561"/>
  <c r="J560"/>
  <c r="L560"/>
  <c r="J559"/>
  <c r="L559"/>
  <c r="J558"/>
  <c r="L558"/>
  <c r="J557"/>
  <c r="L557"/>
  <c r="J556"/>
  <c r="L556"/>
  <c r="J555"/>
  <c r="L555"/>
  <c r="J554"/>
  <c r="L554"/>
  <c r="J553"/>
  <c r="L553"/>
  <c r="J552"/>
  <c r="L552"/>
  <c r="J551"/>
  <c r="L551"/>
  <c r="J550"/>
  <c r="L550"/>
  <c r="J549"/>
  <c r="L549"/>
  <c r="J548"/>
  <c r="L548"/>
  <c r="J547"/>
  <c r="L547"/>
  <c r="J546"/>
  <c r="L546"/>
  <c r="J545"/>
  <c r="L545"/>
  <c r="J544"/>
  <c r="L544"/>
  <c r="J543"/>
  <c r="L543"/>
  <c r="J542"/>
  <c r="L542"/>
  <c r="J541"/>
  <c r="L541"/>
  <c r="J540"/>
  <c r="L540"/>
  <c r="J539"/>
  <c r="L539"/>
  <c r="J538"/>
  <c r="L538"/>
  <c r="J537"/>
  <c r="L537"/>
  <c r="J536"/>
  <c r="L536"/>
  <c r="J535"/>
  <c r="L535"/>
  <c r="J534"/>
  <c r="L534"/>
  <c r="J533"/>
  <c r="L533"/>
  <c r="J532"/>
  <c r="L532"/>
  <c r="J531"/>
  <c r="L531"/>
  <c r="J530"/>
  <c r="L530"/>
  <c r="J529"/>
  <c r="L529"/>
  <c r="J528"/>
  <c r="L528"/>
  <c r="J527"/>
  <c r="L527"/>
  <c r="J526"/>
  <c r="L526"/>
  <c r="J525"/>
  <c r="L525"/>
  <c r="J524"/>
  <c r="L524"/>
  <c r="J523"/>
  <c r="L523"/>
  <c r="J522"/>
  <c r="L522"/>
  <c r="J521"/>
  <c r="L521"/>
  <c r="J520"/>
  <c r="L520"/>
  <c r="J519"/>
  <c r="L519"/>
  <c r="J518"/>
  <c r="L518"/>
  <c r="J517"/>
  <c r="L517"/>
  <c r="J516"/>
  <c r="L516"/>
  <c r="J515"/>
  <c r="L515"/>
  <c r="J514"/>
  <c r="L514"/>
  <c r="J513"/>
  <c r="L513"/>
  <c r="J512"/>
  <c r="L512"/>
  <c r="J511"/>
  <c r="L511"/>
  <c r="J510"/>
  <c r="L510"/>
  <c r="J509"/>
  <c r="L509"/>
  <c r="J508"/>
  <c r="L508"/>
  <c r="J507"/>
  <c r="L507"/>
  <c r="J506"/>
  <c r="L506"/>
  <c r="J505"/>
  <c r="L505"/>
  <c r="J504"/>
  <c r="L504"/>
  <c r="J503"/>
  <c r="L503"/>
  <c r="J502"/>
  <c r="L502"/>
  <c r="J501"/>
  <c r="L501"/>
  <c r="J500"/>
  <c r="L500"/>
  <c r="J499"/>
  <c r="L499"/>
  <c r="J498"/>
  <c r="L498"/>
  <c r="J497"/>
  <c r="L497"/>
  <c r="J496"/>
  <c r="L496"/>
  <c r="J495"/>
  <c r="L495"/>
  <c r="J494"/>
  <c r="L494"/>
  <c r="J493"/>
  <c r="L493"/>
  <c r="J492"/>
  <c r="L492"/>
  <c r="J491"/>
  <c r="L491"/>
  <c r="J490"/>
  <c r="L490"/>
  <c r="J489"/>
  <c r="L489"/>
  <c r="J488"/>
  <c r="L488"/>
  <c r="J487"/>
  <c r="L487"/>
  <c r="J486"/>
  <c r="L486"/>
  <c r="J485"/>
  <c r="L485"/>
  <c r="J484"/>
  <c r="L484"/>
  <c r="J483"/>
  <c r="L483"/>
  <c r="J482"/>
  <c r="L482"/>
  <c r="J481"/>
  <c r="L481"/>
  <c r="J480"/>
  <c r="L480"/>
  <c r="J479"/>
  <c r="L479"/>
  <c r="J478"/>
  <c r="L478"/>
  <c r="J477"/>
  <c r="L477"/>
  <c r="J476"/>
  <c r="L476"/>
  <c r="J475"/>
  <c r="L475"/>
  <c r="J474"/>
  <c r="L474"/>
  <c r="J473"/>
  <c r="L473"/>
  <c r="J472"/>
  <c r="L472"/>
  <c r="J471"/>
  <c r="L471"/>
  <c r="J470"/>
  <c r="L470"/>
  <c r="J469"/>
  <c r="L469"/>
  <c r="J468"/>
  <c r="L468"/>
  <c r="J467"/>
  <c r="L467"/>
  <c r="J466"/>
  <c r="L466"/>
  <c r="J465"/>
  <c r="L465"/>
  <c r="J464"/>
  <c r="L464"/>
  <c r="J463"/>
  <c r="L463"/>
  <c r="J462"/>
  <c r="L462"/>
  <c r="J461"/>
  <c r="L461"/>
  <c r="J460"/>
  <c r="L460"/>
  <c r="J459"/>
  <c r="L459"/>
  <c r="J458"/>
  <c r="L458"/>
  <c r="J457"/>
  <c r="L457"/>
  <c r="J456"/>
  <c r="L456"/>
  <c r="J455"/>
  <c r="L455"/>
  <c r="J454"/>
  <c r="L454"/>
  <c r="J453"/>
  <c r="L453"/>
  <c r="J452"/>
  <c r="L452"/>
  <c r="J451"/>
  <c r="L451"/>
  <c r="J450"/>
  <c r="L450"/>
  <c r="J449"/>
  <c r="L449"/>
  <c r="J448"/>
  <c r="L448"/>
  <c r="J447"/>
  <c r="L447"/>
  <c r="J446"/>
  <c r="L446"/>
  <c r="J445"/>
  <c r="L445"/>
  <c r="J444"/>
  <c r="L444"/>
  <c r="J443"/>
  <c r="L443"/>
  <c r="J442"/>
  <c r="L442"/>
  <c r="J441"/>
  <c r="L441"/>
  <c r="J440"/>
  <c r="L440"/>
  <c r="J439"/>
  <c r="L439"/>
  <c r="J438"/>
  <c r="L438"/>
  <c r="J437"/>
  <c r="L437"/>
  <c r="J436"/>
  <c r="L436"/>
  <c r="J435"/>
  <c r="L435"/>
  <c r="J434"/>
  <c r="L434"/>
  <c r="J433"/>
  <c r="L433"/>
  <c r="J432"/>
  <c r="L432"/>
  <c r="J431"/>
  <c r="L431"/>
  <c r="J430"/>
  <c r="L430"/>
  <c r="J429"/>
  <c r="L429"/>
  <c r="J428"/>
  <c r="L428"/>
  <c r="J427"/>
  <c r="L427"/>
  <c r="J426"/>
  <c r="L426"/>
  <c r="J425"/>
  <c r="L425"/>
  <c r="J424"/>
  <c r="L424"/>
  <c r="J423"/>
  <c r="L423"/>
  <c r="J422"/>
  <c r="L422"/>
  <c r="J421"/>
  <c r="L421"/>
  <c r="J420"/>
  <c r="L420"/>
  <c r="J419"/>
  <c r="L419"/>
  <c r="J418"/>
  <c r="L418"/>
  <c r="J417"/>
  <c r="L417"/>
  <c r="J416"/>
  <c r="L416"/>
  <c r="J415"/>
  <c r="L415"/>
  <c r="J414"/>
  <c r="L414"/>
  <c r="J413"/>
  <c r="L413"/>
  <c r="J412"/>
  <c r="L412"/>
  <c r="J411"/>
  <c r="L411"/>
  <c r="J410"/>
  <c r="L410"/>
  <c r="J409"/>
  <c r="L409"/>
  <c r="J408"/>
  <c r="L408"/>
  <c r="J407"/>
  <c r="L407"/>
  <c r="J406"/>
  <c r="L406"/>
  <c r="J405"/>
  <c r="L405"/>
  <c r="J404"/>
  <c r="L404"/>
  <c r="J403"/>
  <c r="L403"/>
  <c r="J397"/>
  <c r="L397"/>
  <c r="J396"/>
  <c r="L396"/>
  <c r="J395"/>
  <c r="L395"/>
  <c r="J394"/>
  <c r="L394"/>
  <c r="J393"/>
  <c r="L393"/>
  <c r="J392"/>
  <c r="L392"/>
  <c r="J373"/>
  <c r="L373"/>
  <c r="J372"/>
  <c r="L372"/>
  <c r="J371"/>
  <c r="L371"/>
  <c r="J370"/>
  <c r="L370"/>
  <c r="J369"/>
  <c r="L369"/>
  <c r="J368"/>
  <c r="L368"/>
  <c r="J351"/>
  <c r="L351"/>
  <c r="J350"/>
  <c r="L350"/>
  <c r="J349"/>
  <c r="L349"/>
  <c r="J348"/>
  <c r="L348"/>
  <c r="J347"/>
  <c r="L347"/>
  <c r="J328"/>
  <c r="L328"/>
  <c r="J327"/>
  <c r="L327"/>
  <c r="J326"/>
  <c r="L326"/>
  <c r="J325"/>
  <c r="L325"/>
  <c r="J324"/>
  <c r="L324"/>
  <c r="J323"/>
  <c r="L323"/>
  <c r="J322"/>
  <c r="L322"/>
  <c r="J321"/>
  <c r="L321"/>
  <c r="J320"/>
  <c r="L320"/>
  <c r="J319"/>
  <c r="L319"/>
  <c r="J318"/>
  <c r="L318"/>
  <c r="J317"/>
  <c r="L317"/>
  <c r="J316"/>
  <c r="L316"/>
  <c r="J315"/>
  <c r="L315"/>
  <c r="J314"/>
  <c r="L314"/>
  <c r="J313"/>
  <c r="L313"/>
  <c r="J312"/>
  <c r="L312"/>
  <c r="J311"/>
  <c r="L311"/>
  <c r="J310"/>
  <c r="L310"/>
  <c r="J309"/>
  <c r="L309"/>
  <c r="J308"/>
  <c r="L308"/>
  <c r="J307"/>
  <c r="L307"/>
  <c r="J306"/>
  <c r="L306"/>
  <c r="J305"/>
  <c r="L305"/>
  <c r="J304"/>
  <c r="L304"/>
  <c r="J303"/>
  <c r="L303"/>
  <c r="J302"/>
  <c r="L302"/>
  <c r="J301"/>
  <c r="L301"/>
  <c r="J300"/>
  <c r="L300"/>
  <c r="J299"/>
  <c r="L299"/>
  <c r="J298"/>
  <c r="L298"/>
  <c r="J297"/>
  <c r="L297"/>
  <c r="J296"/>
  <c r="L296"/>
  <c r="J295"/>
  <c r="L295"/>
  <c r="J294"/>
  <c r="L294"/>
  <c r="J293"/>
  <c r="L293"/>
  <c r="J292"/>
  <c r="L292"/>
  <c r="J291"/>
  <c r="L291"/>
  <c r="J290"/>
  <c r="L290"/>
  <c r="J289"/>
  <c r="L289"/>
  <c r="J288"/>
  <c r="L288"/>
  <c r="J287"/>
  <c r="L287"/>
  <c r="J286"/>
  <c r="L286"/>
  <c r="J285"/>
  <c r="L285"/>
  <c r="J284"/>
  <c r="L284"/>
  <c r="J283"/>
  <c r="L283"/>
  <c r="J282"/>
  <c r="L282"/>
  <c r="J281"/>
  <c r="L281"/>
  <c r="J280"/>
  <c r="L280"/>
  <c r="J279"/>
  <c r="L279"/>
  <c r="J278"/>
  <c r="L278"/>
  <c r="J277"/>
  <c r="L277"/>
  <c r="J270"/>
  <c r="L270"/>
  <c r="J269"/>
  <c r="L269"/>
  <c r="J268"/>
  <c r="L268"/>
  <c r="J267"/>
  <c r="L267"/>
  <c r="J266"/>
  <c r="L266"/>
  <c r="J265"/>
  <c r="L265"/>
  <c r="J264"/>
  <c r="L264"/>
  <c r="J263"/>
  <c r="L263"/>
  <c r="J262"/>
  <c r="L262"/>
  <c r="J261"/>
  <c r="L261"/>
  <c r="J257"/>
  <c r="L257"/>
  <c r="J256"/>
  <c r="L256"/>
  <c r="J255"/>
  <c r="L255"/>
  <c r="J254"/>
  <c r="L254"/>
  <c r="J253"/>
  <c r="L253"/>
  <c r="J252"/>
  <c r="L252"/>
  <c r="J251"/>
  <c r="L251"/>
  <c r="J250"/>
  <c r="L250"/>
  <c r="J249"/>
  <c r="L249"/>
  <c r="J248"/>
  <c r="L248"/>
  <c r="J247"/>
  <c r="L247"/>
  <c r="J246"/>
  <c r="L246"/>
  <c r="J245"/>
  <c r="L245"/>
  <c r="J244"/>
  <c r="L244"/>
  <c r="J243"/>
  <c r="L243"/>
  <c r="J242"/>
  <c r="L242"/>
  <c r="J241"/>
  <c r="L241"/>
  <c r="J240"/>
  <c r="L240"/>
  <c r="J239"/>
  <c r="L239"/>
  <c r="J238"/>
  <c r="L238"/>
  <c r="J237"/>
  <c r="L237"/>
  <c r="J236"/>
  <c r="L236"/>
  <c r="J235"/>
  <c r="L235"/>
  <c r="J234"/>
  <c r="L234"/>
  <c r="J233"/>
  <c r="L233"/>
  <c r="J232"/>
  <c r="L232"/>
  <c r="J231"/>
  <c r="L231"/>
  <c r="J230"/>
  <c r="L230"/>
  <c r="J229"/>
  <c r="L229"/>
  <c r="J228"/>
  <c r="L228"/>
  <c r="J227"/>
  <c r="L227"/>
  <c r="J211"/>
  <c r="L211"/>
  <c r="J210"/>
  <c r="L210"/>
  <c r="J209"/>
  <c r="L209"/>
  <c r="J208"/>
  <c r="L208"/>
  <c r="J207"/>
  <c r="L207"/>
  <c r="J188"/>
  <c r="L188"/>
  <c r="J182"/>
  <c r="L182"/>
  <c r="J181"/>
  <c r="L181"/>
  <c r="J180"/>
  <c r="L180"/>
  <c r="J179"/>
  <c r="L179"/>
  <c r="J178"/>
  <c r="L178"/>
  <c r="J177"/>
  <c r="L177"/>
  <c r="J176"/>
  <c r="L176"/>
  <c r="J175"/>
  <c r="L175"/>
  <c r="J174"/>
  <c r="L174"/>
  <c r="J173"/>
  <c r="L173"/>
  <c r="J172"/>
  <c r="L172"/>
  <c r="J171"/>
  <c r="L171"/>
  <c r="J170"/>
  <c r="L170"/>
  <c r="J157"/>
  <c r="L157"/>
  <c r="J156"/>
  <c r="L156"/>
  <c r="J155"/>
  <c r="L155"/>
  <c r="J154"/>
  <c r="L154"/>
  <c r="J153"/>
  <c r="L153"/>
  <c r="J137"/>
  <c r="L137"/>
  <c r="J136"/>
  <c r="L136"/>
  <c r="J135"/>
  <c r="L135"/>
  <c r="J134"/>
  <c r="L134"/>
  <c r="J133"/>
  <c r="L133"/>
  <c r="J121"/>
  <c r="L121"/>
  <c r="J120"/>
  <c r="L120"/>
  <c r="J119"/>
  <c r="L119"/>
  <c r="J118"/>
  <c r="L118"/>
  <c r="J117"/>
  <c r="L117"/>
  <c r="J98"/>
  <c r="L98"/>
  <c r="J97"/>
  <c r="L97"/>
  <c r="J96"/>
  <c r="L96"/>
  <c r="J95"/>
  <c r="L95"/>
  <c r="J94"/>
  <c r="L94"/>
  <c r="J83"/>
  <c r="L83"/>
  <c r="J82"/>
  <c r="L82"/>
  <c r="J81"/>
  <c r="L81"/>
  <c r="J80"/>
  <c r="L80"/>
  <c r="J79"/>
  <c r="L79"/>
  <c r="J78"/>
  <c r="L78"/>
  <c r="J77"/>
  <c r="L77"/>
  <c r="J76"/>
  <c r="L76"/>
  <c r="J75"/>
  <c r="L75"/>
  <c r="J64"/>
  <c r="L64"/>
  <c r="J63"/>
  <c r="L63"/>
  <c r="J62"/>
  <c r="L62"/>
  <c r="J61"/>
  <c r="L61"/>
  <c r="J60"/>
  <c r="L60"/>
  <c r="J59"/>
  <c r="L59"/>
  <c r="J58"/>
  <c r="L58"/>
  <c r="J57"/>
  <c r="L57"/>
  <c r="J56"/>
  <c r="L56"/>
  <c r="J55"/>
  <c r="L55"/>
  <c r="J54"/>
  <c r="L54"/>
  <c r="J53"/>
  <c r="L53"/>
  <c r="J52"/>
  <c r="L52"/>
  <c r="J51"/>
  <c r="L51"/>
  <c r="J50"/>
  <c r="L50"/>
  <c r="J49"/>
  <c r="L49"/>
  <c r="J48"/>
  <c r="L48"/>
  <c r="J47"/>
  <c r="L47"/>
  <c r="J46"/>
  <c r="L46"/>
  <c r="J45"/>
  <c r="L45"/>
  <c r="J44"/>
  <c r="L44"/>
  <c r="J43"/>
  <c r="L43"/>
  <c r="J42"/>
  <c r="L42"/>
  <c r="J41"/>
  <c r="L41"/>
  <c r="J40"/>
  <c r="L40"/>
  <c r="J39"/>
  <c r="L39"/>
  <c r="J38"/>
  <c r="L38"/>
  <c r="J37"/>
  <c r="L37"/>
  <c r="J36"/>
  <c r="L36"/>
  <c r="J35"/>
  <c r="L35"/>
  <c r="J34"/>
  <c r="L34"/>
  <c r="J25"/>
  <c r="L25"/>
  <c r="J24"/>
  <c r="L24"/>
  <c r="B39" i="48"/>
  <c r="B47"/>
  <c r="B10"/>
  <c r="B25"/>
  <c r="B11"/>
  <c r="B38"/>
  <c r="B23"/>
  <c r="B44"/>
  <c r="B19"/>
  <c r="B12"/>
  <c r="B18"/>
  <c r="B42"/>
  <c r="B27"/>
  <c r="B17"/>
  <c r="B35"/>
  <c r="B32"/>
  <c r="B30"/>
  <c r="B26"/>
  <c r="B14"/>
  <c r="B37"/>
  <c r="B24"/>
  <c r="B36"/>
  <c r="B6"/>
  <c r="B15"/>
  <c r="B40"/>
  <c r="B33"/>
  <c r="B28"/>
  <c r="B21"/>
  <c r="B7"/>
  <c r="B13"/>
  <c r="B34"/>
  <c r="B20"/>
  <c r="B43"/>
  <c r="B9"/>
  <c r="B8"/>
  <c r="B16"/>
  <c r="B31"/>
  <c r="B45"/>
  <c r="B29"/>
  <c r="B41"/>
  <c r="B22"/>
  <c r="B46"/>
  <c r="C5" i="71"/>
</calcChain>
</file>

<file path=xl/sharedStrings.xml><?xml version="1.0" encoding="utf-8"?>
<sst xmlns="http://schemas.openxmlformats.org/spreadsheetml/2006/main" count="10167" uniqueCount="1289">
  <si>
    <t>Name</t>
  </si>
  <si>
    <t>Active</t>
  </si>
  <si>
    <t>Team</t>
  </si>
  <si>
    <t>Notes</t>
  </si>
  <si>
    <t>Season</t>
  </si>
  <si>
    <t>*</t>
  </si>
  <si>
    <t>(1982-83)</t>
  </si>
  <si>
    <t>(1983-84)</t>
  </si>
  <si>
    <t>(1984-85)</t>
  </si>
  <si>
    <t>(1985-86)</t>
  </si>
  <si>
    <t>(1986-87)</t>
  </si>
  <si>
    <t>(1987-88)</t>
  </si>
  <si>
    <t>(1988-89)</t>
  </si>
  <si>
    <t>(1989-90)</t>
  </si>
  <si>
    <t>(1990-91)</t>
  </si>
  <si>
    <t>(1991-92)</t>
  </si>
  <si>
    <t>(1992-93)</t>
  </si>
  <si>
    <t>(1993-94)</t>
  </si>
  <si>
    <t>(1994-95)</t>
  </si>
  <si>
    <t>(1995-96)</t>
  </si>
  <si>
    <t>(1996-97)</t>
  </si>
  <si>
    <t>(1997-98)</t>
  </si>
  <si>
    <t>(1998-99)</t>
  </si>
  <si>
    <t>(1999-00)</t>
  </si>
  <si>
    <t>(2000-01)</t>
  </si>
  <si>
    <t>(2001-02)</t>
  </si>
  <si>
    <t>(2002-03)</t>
  </si>
  <si>
    <t>(2003-04)</t>
  </si>
  <si>
    <t>(2004-05)</t>
  </si>
  <si>
    <t>(2005-06)</t>
  </si>
  <si>
    <t>(2006-07)</t>
  </si>
  <si>
    <t>(2007-08)</t>
  </si>
  <si>
    <t>(2008-09)</t>
  </si>
  <si>
    <t>(2009-10)</t>
  </si>
  <si>
    <t>(2010-11)</t>
  </si>
  <si>
    <t>(2011-12)</t>
  </si>
  <si>
    <t>(2012-13)</t>
  </si>
  <si>
    <t>Total</t>
  </si>
  <si>
    <t>(2013-14)</t>
  </si>
  <si>
    <t>(2014-15)</t>
  </si>
  <si>
    <t>League</t>
  </si>
  <si>
    <t>NBA</t>
  </si>
  <si>
    <t>ABA</t>
  </si>
  <si>
    <t>NBL</t>
  </si>
  <si>
    <t>Detroit Pistons</t>
  </si>
  <si>
    <t>Sacramento Kings</t>
  </si>
  <si>
    <t>Los Angeles Lakers</t>
  </si>
  <si>
    <t>Atlanta Hawks</t>
  </si>
  <si>
    <t>Boston Celtics</t>
  </si>
  <si>
    <t>Golden State Warriors</t>
  </si>
  <si>
    <t>Philadelphia 76ers</t>
  </si>
  <si>
    <t>Washington Wizards</t>
  </si>
  <si>
    <t>Indiana Pacers</t>
  </si>
  <si>
    <t>New York Knicks</t>
  </si>
  <si>
    <t>Milwaukee Bucks</t>
  </si>
  <si>
    <t>Brooklyn Nets</t>
  </si>
  <si>
    <t>Los Angeles Clippers</t>
  </si>
  <si>
    <t>Portland Trail Blazers</t>
  </si>
  <si>
    <t>Houston Rockets</t>
  </si>
  <si>
    <t>Chicago Bulls</t>
  </si>
  <si>
    <t>Phoenix Suns</t>
  </si>
  <si>
    <t>San Antonio Spurs</t>
  </si>
  <si>
    <t>Utah Jazz</t>
  </si>
  <si>
    <t>Minnesota Timberwolves</t>
  </si>
  <si>
    <t>Cleveland Cavaliers</t>
  </si>
  <si>
    <t>Miami Heat</t>
  </si>
  <si>
    <t>Oklahoma City Thunder</t>
  </si>
  <si>
    <t>MIN</t>
  </si>
  <si>
    <t>BOS</t>
  </si>
  <si>
    <t>PHI</t>
  </si>
  <si>
    <t>IND</t>
  </si>
  <si>
    <t>NYK</t>
  </si>
  <si>
    <t>DEN</t>
  </si>
  <si>
    <t>MIL</t>
  </si>
  <si>
    <t>LAL</t>
  </si>
  <si>
    <t>POR</t>
  </si>
  <si>
    <t>HOU</t>
  </si>
  <si>
    <t>CHI</t>
  </si>
  <si>
    <t>PHO</t>
  </si>
  <si>
    <t>SAS</t>
  </si>
  <si>
    <t>UTA</t>
  </si>
  <si>
    <t>DAL</t>
  </si>
  <si>
    <t>CLE</t>
  </si>
  <si>
    <t>MIA</t>
  </si>
  <si>
    <t>OCT</t>
  </si>
  <si>
    <t>GSW</t>
  </si>
  <si>
    <t>ABL</t>
  </si>
  <si>
    <t>Defunct Franchise</t>
  </si>
  <si>
    <t>Franchise</t>
  </si>
  <si>
    <t>Orlando Magic</t>
  </si>
  <si>
    <t>Charlotte Hornets</t>
  </si>
  <si>
    <t>Toronto Raptors</t>
  </si>
  <si>
    <t>New Orleans Pelicans</t>
  </si>
  <si>
    <t>Memphis Grizzlies</t>
  </si>
  <si>
    <t>DET</t>
  </si>
  <si>
    <t>ATL</t>
  </si>
  <si>
    <t>SEA</t>
  </si>
  <si>
    <t>WAS</t>
  </si>
  <si>
    <t>KCK</t>
  </si>
  <si>
    <t>NJN</t>
  </si>
  <si>
    <t>LAC</t>
  </si>
  <si>
    <t>ORL</t>
  </si>
  <si>
    <t>SAC</t>
  </si>
  <si>
    <t>CHA</t>
  </si>
  <si>
    <t>TOR</t>
  </si>
  <si>
    <t>NOH</t>
  </si>
  <si>
    <t>MEM</t>
  </si>
  <si>
    <t>BRO</t>
  </si>
  <si>
    <t>Steve Smith</t>
  </si>
  <si>
    <t>Anderson Packers</t>
  </si>
  <si>
    <t>PIT</t>
  </si>
  <si>
    <t>AND</t>
  </si>
  <si>
    <t>(1947-48)</t>
  </si>
  <si>
    <t>(1948-49)</t>
  </si>
  <si>
    <t>BUF</t>
  </si>
  <si>
    <t>TCB</t>
  </si>
  <si>
    <t>SLH</t>
  </si>
  <si>
    <t>(1962-63)</t>
  </si>
  <si>
    <t>(1963-64)</t>
  </si>
  <si>
    <t>(1964-65)</t>
  </si>
  <si>
    <t>(1965-66)</t>
  </si>
  <si>
    <t>(1966-67)</t>
  </si>
  <si>
    <t>(1967-68)</t>
  </si>
  <si>
    <t>(1968-69)</t>
  </si>
  <si>
    <t>(1969-70)</t>
  </si>
  <si>
    <t>(1970-71)</t>
  </si>
  <si>
    <t>(1971-72)</t>
  </si>
  <si>
    <t>(1972-73)</t>
  </si>
  <si>
    <t>(1973-74)</t>
  </si>
  <si>
    <t>(1974-75)</t>
  </si>
  <si>
    <t>(1975-76)</t>
  </si>
  <si>
    <t>(1976-77)</t>
  </si>
  <si>
    <t>(1977-78)</t>
  </si>
  <si>
    <t>(1978-79)</t>
  </si>
  <si>
    <t>(1979-80)</t>
  </si>
  <si>
    <t>(1980-81)</t>
  </si>
  <si>
    <t>(1981-82)</t>
  </si>
  <si>
    <t>BAL</t>
  </si>
  <si>
    <t>NYN</t>
  </si>
  <si>
    <t>CIN</t>
  </si>
  <si>
    <t>Denver Nuggets (1)</t>
  </si>
  <si>
    <t>FTW</t>
  </si>
  <si>
    <t>The Floridians</t>
  </si>
  <si>
    <t>FLO</t>
  </si>
  <si>
    <t>SFW</t>
  </si>
  <si>
    <t>Hammond Calumet Buccaneers</t>
  </si>
  <si>
    <t>TOL</t>
  </si>
  <si>
    <t>SDR</t>
  </si>
  <si>
    <t>Kentucky Colonels</t>
  </si>
  <si>
    <t>KEN</t>
  </si>
  <si>
    <t>SDC</t>
  </si>
  <si>
    <t>VAN</t>
  </si>
  <si>
    <t>Memphis Sounds</t>
  </si>
  <si>
    <t>NOB</t>
  </si>
  <si>
    <t>NOP</t>
  </si>
  <si>
    <t>OAK</t>
  </si>
  <si>
    <t>Oshkosh All-Stars</t>
  </si>
  <si>
    <t>OSH</t>
  </si>
  <si>
    <t>SYR</t>
  </si>
  <si>
    <t>Pittsburgh Condors</t>
  </si>
  <si>
    <t>KCO</t>
  </si>
  <si>
    <t>TEX</t>
  </si>
  <si>
    <t>Sheboygan Red Skins</t>
  </si>
  <si>
    <t>SHE</t>
  </si>
  <si>
    <t>Spirits of St.Louis</t>
  </si>
  <si>
    <t>CAR</t>
  </si>
  <si>
    <t>SSL</t>
  </si>
  <si>
    <t>NOJ</t>
  </si>
  <si>
    <t>Utah Stars</t>
  </si>
  <si>
    <t>LAS</t>
  </si>
  <si>
    <t>Virginia Squires</t>
  </si>
  <si>
    <t>VIR</t>
  </si>
  <si>
    <t>CAP</t>
  </si>
  <si>
    <t>Waterloo Hawks</t>
  </si>
  <si>
    <t>WAT</t>
  </si>
  <si>
    <t>Joe Dumars</t>
  </si>
  <si>
    <t>David Robinson</t>
  </si>
  <si>
    <t>Kevin Garnett</t>
  </si>
  <si>
    <t>Chauncey Billups</t>
  </si>
  <si>
    <t>Pau Gasol</t>
  </si>
  <si>
    <t>Luol Deng</t>
  </si>
  <si>
    <t>Chris Paul</t>
  </si>
  <si>
    <t>Terrell Brandon</t>
  </si>
  <si>
    <t>Grant Hill</t>
  </si>
  <si>
    <t>Elton Brand</t>
  </si>
  <si>
    <t>Stephen Curry</t>
  </si>
  <si>
    <t>Jason Kidd</t>
  </si>
  <si>
    <t>Mike Conley</t>
  </si>
  <si>
    <t>Votes</t>
  </si>
  <si>
    <t>1st</t>
  </si>
  <si>
    <t>2nd</t>
  </si>
  <si>
    <t>Points</t>
  </si>
  <si>
    <t>---</t>
  </si>
  <si>
    <t>Buck Williams</t>
  </si>
  <si>
    <t>Hakeem Olajuwon</t>
  </si>
  <si>
    <t>Shaquille O'Neal</t>
  </si>
  <si>
    <t>Mitch Richmond</t>
  </si>
  <si>
    <t>Michael Finley</t>
  </si>
  <si>
    <t>Vince Carter</t>
  </si>
  <si>
    <t>Andrei Kirilenko</t>
  </si>
  <si>
    <t>Yao Ming</t>
  </si>
  <si>
    <t>Shawn Marion</t>
  </si>
  <si>
    <t>Chris Bosh</t>
  </si>
  <si>
    <t>Deron Williams</t>
  </si>
  <si>
    <t>Brandon Roy</t>
  </si>
  <si>
    <t>Joe Johnson</t>
  </si>
  <si>
    <t>Anthony Davis</t>
  </si>
  <si>
    <t>Antonio McDyess</t>
  </si>
  <si>
    <t>Al Horford</t>
  </si>
  <si>
    <t>Luis Scola</t>
  </si>
  <si>
    <t>John Havlicek</t>
  </si>
  <si>
    <t>Gus Johnson</t>
  </si>
  <si>
    <t>Willis Reed</t>
  </si>
  <si>
    <t>Dave DeBusschere</t>
  </si>
  <si>
    <t>Walt Frazier</t>
  </si>
  <si>
    <t>Kareem Abdul-Jabbar</t>
  </si>
  <si>
    <t>Elvin Hayes</t>
  </si>
  <si>
    <t>Dave Cowens</t>
  </si>
  <si>
    <t>Norm Van Lier</t>
  </si>
  <si>
    <t>Phil Smith</t>
  </si>
  <si>
    <t>Julius Erving</t>
  </si>
  <si>
    <t>Bill Walton</t>
  </si>
  <si>
    <t>Moses Malone</t>
  </si>
  <si>
    <t>Larry Bird</t>
  </si>
  <si>
    <t>Robert Parish</t>
  </si>
  <si>
    <t>Magic Johnson</t>
  </si>
  <si>
    <t>Sidney Moncrief</t>
  </si>
  <si>
    <t>Michael Jordan</t>
  </si>
  <si>
    <t>Charles Barkley</t>
  </si>
  <si>
    <t>Alvin Robertson</t>
  </si>
  <si>
    <t>Kevin McHale</t>
  </si>
  <si>
    <t>Karl Malone</t>
  </si>
  <si>
    <t>Patrick Ewing</t>
  </si>
  <si>
    <t>John Stockton</t>
  </si>
  <si>
    <t>James Worthy</t>
  </si>
  <si>
    <t>Scottie Pippen</t>
  </si>
  <si>
    <t>Tim Hardaway</t>
  </si>
  <si>
    <t>Dennis Rodman</t>
  </si>
  <si>
    <t>Kevin Willis</t>
  </si>
  <si>
    <t>Latrell Sprewell</t>
  </si>
  <si>
    <t>Shawn Kemp</t>
  </si>
  <si>
    <t>Gary Payton</t>
  </si>
  <si>
    <t>Anfernee Hardaway</t>
  </si>
  <si>
    <t>Reggie Miller</t>
  </si>
  <si>
    <t>Glen Rice</t>
  </si>
  <si>
    <t>Vin Baker</t>
  </si>
  <si>
    <t>Tim Duncan</t>
  </si>
  <si>
    <t>Rod Strickland</t>
  </si>
  <si>
    <t>Dikembe Mutombo</t>
  </si>
  <si>
    <t>Alonzo Mourning</t>
  </si>
  <si>
    <t>Allen Iverson</t>
  </si>
  <si>
    <t>Chris Webber</t>
  </si>
  <si>
    <t>Kobe Bryant</t>
  </si>
  <si>
    <t>Eddie Jones</t>
  </si>
  <si>
    <t>Dirk Nowitzki</t>
  </si>
  <si>
    <t>Paul Pierce</t>
  </si>
  <si>
    <t>Sam Cassell</t>
  </si>
  <si>
    <t>Metta World Peace</t>
  </si>
  <si>
    <t>Baron Davis</t>
  </si>
  <si>
    <t>LeBron James</t>
  </si>
  <si>
    <t>Amare Stoudemire</t>
  </si>
  <si>
    <t>Dwyane Wade</t>
  </si>
  <si>
    <t>Gilbert Arenas</t>
  </si>
  <si>
    <t>Dwight Howard</t>
  </si>
  <si>
    <t>Carlos Boozer</t>
  </si>
  <si>
    <t>Manu Ginobili</t>
  </si>
  <si>
    <t>Tony Parker</t>
  </si>
  <si>
    <t>Kevin Durant</t>
  </si>
  <si>
    <t>Andrew Bogut</t>
  </si>
  <si>
    <t>Derrick Rose</t>
  </si>
  <si>
    <t>Russell Westbrook</t>
  </si>
  <si>
    <t>Blake Griffin</t>
  </si>
  <si>
    <t>Tyson Chandler</t>
  </si>
  <si>
    <t>Rajon Rondo</t>
  </si>
  <si>
    <t>Marc Gasol</t>
  </si>
  <si>
    <t>Paul George</t>
  </si>
  <si>
    <t>James Harden</t>
  </si>
  <si>
    <t>Joakim Noah</t>
  </si>
  <si>
    <t>DeMarcus Cousins</t>
  </si>
  <si>
    <t>Klay Thompson</t>
  </si>
  <si>
    <t>Current Team</t>
  </si>
  <si>
    <t>Lionel Hollins</t>
  </si>
  <si>
    <t>Artis Gilmore</t>
  </si>
  <si>
    <t>Joe Caldwell</t>
  </si>
  <si>
    <t>Willie Wise</t>
  </si>
  <si>
    <t>Brian Taylor</t>
  </si>
  <si>
    <t>Bobby Jones</t>
  </si>
  <si>
    <t>Dallas Mavericks</t>
  </si>
  <si>
    <t>missing voting</t>
  </si>
  <si>
    <t>Max</t>
  </si>
  <si>
    <t>Jeff Malone</t>
  </si>
  <si>
    <t>Charles Oakley</t>
  </si>
  <si>
    <t>Jack Sikma</t>
  </si>
  <si>
    <t>Ron Harper</t>
  </si>
  <si>
    <t>Otis Thorpe</t>
  </si>
  <si>
    <t>Terry Porter</t>
  </si>
  <si>
    <t>John Williams</t>
  </si>
  <si>
    <t>Horace Grant</t>
  </si>
  <si>
    <t>Kendall Gill</t>
  </si>
  <si>
    <t>Mookie Blaylock</t>
  </si>
  <si>
    <t>Dan Majerle</t>
  </si>
  <si>
    <t>Sean Elliott</t>
  </si>
  <si>
    <t>Stacey Augmon</t>
  </si>
  <si>
    <t>Nate McMillan</t>
  </si>
  <si>
    <t>Jim Jackson</t>
  </si>
  <si>
    <t>Derrick McKey</t>
  </si>
  <si>
    <t>Tyrone Hill</t>
  </si>
  <si>
    <t>Nick Anderson</t>
  </si>
  <si>
    <t>Rik Smits</t>
  </si>
  <si>
    <t>Arvydas Sabonis</t>
  </si>
  <si>
    <t>Brevin Knight</t>
  </si>
  <si>
    <t>Brian Grant</t>
  </si>
  <si>
    <t>Rasheed Wallace</t>
  </si>
  <si>
    <t>Steve Francis</t>
  </si>
  <si>
    <t>Antonio Davis</t>
  </si>
  <si>
    <t>Marcus Camby</t>
  </si>
  <si>
    <t>Theo Ratliff</t>
  </si>
  <si>
    <t>Andre Miller</t>
  </si>
  <si>
    <t>Jamaal Magloire</t>
  </si>
  <si>
    <t>Lamar Odom</t>
  </si>
  <si>
    <t>Richard Hamilton</t>
  </si>
  <si>
    <t>Kenyon Martin</t>
  </si>
  <si>
    <t>Larry Hughes</t>
  </si>
  <si>
    <t>Josh Howard</t>
  </si>
  <si>
    <t>Jason Terry</t>
  </si>
  <si>
    <t>Caron Butler</t>
  </si>
  <si>
    <t>Andre Iguodala</t>
  </si>
  <si>
    <t>Danny Granger</t>
  </si>
  <si>
    <t>Devin Harris</t>
  </si>
  <si>
    <t>Paul Millsap</t>
  </si>
  <si>
    <t>Josh Smith</t>
  </si>
  <si>
    <t>Gerald Wallace</t>
  </si>
  <si>
    <t>Emeka Okafor</t>
  </si>
  <si>
    <t>Serge Ibaka</t>
  </si>
  <si>
    <t>Kenneth Faried</t>
  </si>
  <si>
    <t>Raymond Felton</t>
  </si>
  <si>
    <t>John Wall</t>
  </si>
  <si>
    <t>DeMar DeRozan</t>
  </si>
  <si>
    <t>Andre Drummond</t>
  </si>
  <si>
    <t>Kawhi Leonard</t>
  </si>
  <si>
    <t>Draymond Green</t>
  </si>
  <si>
    <t>Manute Bol</t>
  </si>
  <si>
    <t>Nate Thurmond</t>
  </si>
  <si>
    <t>Dick Van Arsdale</t>
  </si>
  <si>
    <t>Jim Price</t>
  </si>
  <si>
    <t>Don Watts</t>
  </si>
  <si>
    <t>E.C. Coleman</t>
  </si>
  <si>
    <t>Quinn Buckner</t>
  </si>
  <si>
    <t>M.L. Carr</t>
  </si>
  <si>
    <t>Scott Wedman</t>
  </si>
  <si>
    <t>Lonnie Shelton</t>
  </si>
  <si>
    <t>Paul Pressey</t>
  </si>
  <si>
    <t>P.J. Brown</t>
  </si>
  <si>
    <t>Doug Christie</t>
  </si>
  <si>
    <t>Kirk Hinrich</t>
  </si>
  <si>
    <t>Shane Battier</t>
  </si>
  <si>
    <t>Anderson Varejao</t>
  </si>
  <si>
    <t>Thabo Sefolosha</t>
  </si>
  <si>
    <t>Tony Allen</t>
  </si>
  <si>
    <t>Sam Perkins</t>
  </si>
  <si>
    <t>Chuck Person</t>
  </si>
  <si>
    <t>Larry Smith</t>
  </si>
  <si>
    <t>Thurl Bailey</t>
  </si>
  <si>
    <t>Steve Stipanovich</t>
  </si>
  <si>
    <t>Elston Turner</t>
  </si>
  <si>
    <t>David Wingate</t>
  </si>
  <si>
    <t>Darrell Walker</t>
  </si>
  <si>
    <t>Vernon Maxwell</t>
  </si>
  <si>
    <t>Brian Shaw</t>
  </si>
  <si>
    <t>Willie Anderson</t>
  </si>
  <si>
    <t>Hersey Hawkins</t>
  </si>
  <si>
    <t>Blue Edwards</t>
  </si>
  <si>
    <t>Robert Pack</t>
  </si>
  <si>
    <t>Dale Davis</t>
  </si>
  <si>
    <t>Chris Mills</t>
  </si>
  <si>
    <t>Bryant Stith</t>
  </si>
  <si>
    <t>Robert Horry</t>
  </si>
  <si>
    <t>Grant Long</t>
  </si>
  <si>
    <t>Shawn Bradley</t>
  </si>
  <si>
    <t>Greg Anthony</t>
  </si>
  <si>
    <t>Tariq Abdul-Wahad</t>
  </si>
  <si>
    <t>George Lynch</t>
  </si>
  <si>
    <t>Kurt Thomas</t>
  </si>
  <si>
    <t>Bobby Jackson</t>
  </si>
  <si>
    <t>Antonio Daniels</t>
  </si>
  <si>
    <t>Rick Fox</t>
  </si>
  <si>
    <t>Darius Miles</t>
  </si>
  <si>
    <t>Matt Harpring</t>
  </si>
  <si>
    <t>Desmond Mason</t>
  </si>
  <si>
    <t>Nene Hilario</t>
  </si>
  <si>
    <t>James Posey</t>
  </si>
  <si>
    <t>Earl Watson</t>
  </si>
  <si>
    <t>Bob Sura</t>
  </si>
  <si>
    <t>Derek Fisher</t>
  </si>
  <si>
    <t>Kelvin Cato</t>
  </si>
  <si>
    <t>Mickael Pietrus</t>
  </si>
  <si>
    <t>Richard Jefferson</t>
  </si>
  <si>
    <t>Trenton Hassell</t>
  </si>
  <si>
    <t>Udonis Haslem</t>
  </si>
  <si>
    <t>Brendan Haywood</t>
  </si>
  <si>
    <t>Andres Nocioni</t>
  </si>
  <si>
    <t>Jason Collins</t>
  </si>
  <si>
    <t>Chris Duhon</t>
  </si>
  <si>
    <t>Trevor Ariza</t>
  </si>
  <si>
    <t>J.R. Smith</t>
  </si>
  <si>
    <t>Jared Dudley</t>
  </si>
  <si>
    <t>Stephen Jackson</t>
  </si>
  <si>
    <t>Wesley Matthews</t>
  </si>
  <si>
    <t>Keith Bogans</t>
  </si>
  <si>
    <t>Jrue Holiday</t>
  </si>
  <si>
    <t>Iman Shumpert</t>
  </si>
  <si>
    <t>Corey Brewer</t>
  </si>
  <si>
    <t>Eric Bledsoe</t>
  </si>
  <si>
    <t>Taj Gibson</t>
  </si>
  <si>
    <t>Ricky Rubio</t>
  </si>
  <si>
    <t>Michael Kidd-Gilchrist</t>
  </si>
  <si>
    <t>Shaun Livingston</t>
  </si>
  <si>
    <t>Victor Oladipo</t>
  </si>
  <si>
    <t>Kemba Walker</t>
  </si>
  <si>
    <t>Michael Carter-Williams</t>
  </si>
  <si>
    <t>Darren Collison</t>
  </si>
  <si>
    <t>Nerlens Noel</t>
  </si>
  <si>
    <t>Giannis Antetokounmpo</t>
  </si>
  <si>
    <t>Marcus Smart</t>
  </si>
  <si>
    <t>Elfrid Payton</t>
  </si>
  <si>
    <t>NBA/ABA/NBL  -  All-Rookie Teams</t>
  </si>
  <si>
    <t>All-R. Teams</t>
  </si>
  <si>
    <t>NBA/ABA/NBL  -  All-Rookie Teams by Franchises</t>
  </si>
  <si>
    <t>NBA/ABA/NBL  -  All-Rookie Teams by Players</t>
  </si>
  <si>
    <t>NBA/ABA/NBL  -  All-Rookie Teams - Voting</t>
  </si>
  <si>
    <t>Brad Daugherty</t>
  </si>
  <si>
    <t>six players in All-Rookie First Team</t>
  </si>
  <si>
    <t>Howard Komives</t>
  </si>
  <si>
    <t>Jim Barnes</t>
  </si>
  <si>
    <t>Derek Anderson</t>
  </si>
  <si>
    <t>Zydrunas Ilgauskas</t>
  </si>
  <si>
    <t>Most Players From One Team in All-Rookie 1st&amp;2nd Team in a Single Season</t>
  </si>
  <si>
    <t>Most Players From One Team in All-Rookie 1st Team in a Single Season</t>
  </si>
  <si>
    <t>Jim Pollard</t>
  </si>
  <si>
    <t>John Hargis</t>
  </si>
  <si>
    <t>Charlie Black</t>
  </si>
  <si>
    <t>Ralph Hamilton</t>
  </si>
  <si>
    <t>Harry Boykoff</t>
  </si>
  <si>
    <t>Fran Curran</t>
  </si>
  <si>
    <t>Dolph Schayes</t>
  </si>
  <si>
    <t>Don Ray</t>
  </si>
  <si>
    <t>Jimmy Darden</t>
  </si>
  <si>
    <t>Billy Gabor</t>
  </si>
  <si>
    <t>Ed Peterson</t>
  </si>
  <si>
    <t>Leo Kubiak</t>
  </si>
  <si>
    <t>Alex Hannum</t>
  </si>
  <si>
    <t>Dee Gibson</t>
  </si>
  <si>
    <t>Bob Netolicky</t>
  </si>
  <si>
    <t>Mel Daniels</t>
  </si>
  <si>
    <t>Louie Dampier</t>
  </si>
  <si>
    <t>Jimmy Jones</t>
  </si>
  <si>
    <t>Byron Beck</t>
  </si>
  <si>
    <t>Bob Verga</t>
  </si>
  <si>
    <t>Ron Perry</t>
  </si>
  <si>
    <t>Larry Miller</t>
  </si>
  <si>
    <t>Gene Moore</t>
  </si>
  <si>
    <t>Ron Boone</t>
  </si>
  <si>
    <t>George Stone</t>
  </si>
  <si>
    <t>Jim Eakins</t>
  </si>
  <si>
    <t>Glen Combs</t>
  </si>
  <si>
    <t>John Brisker</t>
  </si>
  <si>
    <t>Spencer Haywood</t>
  </si>
  <si>
    <t>Mike Barrett</t>
  </si>
  <si>
    <t>Mack Calvin</t>
  </si>
  <si>
    <t>Wendell Ladner</t>
  </si>
  <si>
    <t>Dan Issel</t>
  </si>
  <si>
    <t>Charlie Scott</t>
  </si>
  <si>
    <t>Joe Hamilton</t>
  </si>
  <si>
    <t>George McGinnis</t>
  </si>
  <si>
    <t>John Roche</t>
  </si>
  <si>
    <t>Johnny Neumann</t>
  </si>
  <si>
    <t>George Gervin</t>
  </si>
  <si>
    <t>Dennis Wuycik</t>
  </si>
  <si>
    <t>Jim Chones</t>
  </si>
  <si>
    <t>James Silas</t>
  </si>
  <si>
    <t>Larry Kenon</t>
  </si>
  <si>
    <t>Mike Green</t>
  </si>
  <si>
    <t>Swen Nater</t>
  </si>
  <si>
    <t>John Williamson</t>
  </si>
  <si>
    <t>Marvin Barnes</t>
  </si>
  <si>
    <t>Billy Knight</t>
  </si>
  <si>
    <t>David Thompson</t>
  </si>
  <si>
    <t>Mark Olberding</t>
  </si>
  <si>
    <t>Kim Hughes</t>
  </si>
  <si>
    <t>Ticky Burden</t>
  </si>
  <si>
    <t>Terry Dischinger</t>
  </si>
  <si>
    <t>Chet Walker</t>
  </si>
  <si>
    <t>Zelmo Beaty</t>
  </si>
  <si>
    <t>Jerry Lucas</t>
  </si>
  <si>
    <t>Art Heyman</t>
  </si>
  <si>
    <t>Rod Thorn</t>
  </si>
  <si>
    <t>Rick Barry</t>
  </si>
  <si>
    <t>Billy Cunningham</t>
  </si>
  <si>
    <t>Tom Van Arsdale</t>
  </si>
  <si>
    <t>Fred Hetzel</t>
  </si>
  <si>
    <t>Lou Hudson</t>
  </si>
  <si>
    <t>Jack Marin</t>
  </si>
  <si>
    <t>Erwin Mueller</t>
  </si>
  <si>
    <t>Cazzie Russell</t>
  </si>
  <si>
    <t>Dave Bing</t>
  </si>
  <si>
    <t>Earl Monroe</t>
  </si>
  <si>
    <t>Bob Rule</t>
  </si>
  <si>
    <t>Al Tucker</t>
  </si>
  <si>
    <t>Phil Jackson</t>
  </si>
  <si>
    <t>Wes Unseld</t>
  </si>
  <si>
    <t>Bill Hewitt</t>
  </si>
  <si>
    <t>Art Harris</t>
  </si>
  <si>
    <t>Gary Gregor</t>
  </si>
  <si>
    <t>Bob Dandridge</t>
  </si>
  <si>
    <t>Jo Jo White</t>
  </si>
  <si>
    <t>Dick Garrett</t>
  </si>
  <si>
    <t>Geoff Petrie</t>
  </si>
  <si>
    <t>Pete Maravich</t>
  </si>
  <si>
    <t>Bob Lanier</t>
  </si>
  <si>
    <t>Elmore Smith</t>
  </si>
  <si>
    <t>Sidney Wicks</t>
  </si>
  <si>
    <t>Austin Carr</t>
  </si>
  <si>
    <t>Phil Chenier</t>
  </si>
  <si>
    <t>Clifford Ray</t>
  </si>
  <si>
    <t>Bob McAdoo</t>
  </si>
  <si>
    <t>Lloyd Neal</t>
  </si>
  <si>
    <t>Dwight Davis</t>
  </si>
  <si>
    <t>Ernie DiGregorio</t>
  </si>
  <si>
    <t>Ron Behagen</t>
  </si>
  <si>
    <t>Mike Bantom</t>
  </si>
  <si>
    <t>John Brown</t>
  </si>
  <si>
    <t>Nick Weatherspoon</t>
  </si>
  <si>
    <t>John Drew</t>
  </si>
  <si>
    <t>Tom Burleson</t>
  </si>
  <si>
    <t>Brian Winters</t>
  </si>
  <si>
    <t>Alvan Adams</t>
  </si>
  <si>
    <t>Gus Williams</t>
  </si>
  <si>
    <t>Joe Meriweather</t>
  </si>
  <si>
    <t>John Shumate</t>
  </si>
  <si>
    <t>Played for Phoenix and Buffalo</t>
  </si>
  <si>
    <t>Adrian Dantley</t>
  </si>
  <si>
    <t>Scott May</t>
  </si>
  <si>
    <t>Mitch Kupchak</t>
  </si>
  <si>
    <t>John Lucas</t>
  </si>
  <si>
    <t>Ron Lee</t>
  </si>
  <si>
    <t>Walter Davis</t>
  </si>
  <si>
    <t>Marques Johnson</t>
  </si>
  <si>
    <t>Bernard King</t>
  </si>
  <si>
    <t>Norm Nixon</t>
  </si>
  <si>
    <t>Phil Ford</t>
  </si>
  <si>
    <t>Mychal Thompson</t>
  </si>
  <si>
    <t>Ron Brewer</t>
  </si>
  <si>
    <t>Reggie Theus</t>
  </si>
  <si>
    <t>Terry Tyler</t>
  </si>
  <si>
    <t>Bill Cartwright</t>
  </si>
  <si>
    <t>Calvin Natt</t>
  </si>
  <si>
    <t>Joe Barry Carroll</t>
  </si>
  <si>
    <t>Darrell Griffith</t>
  </si>
  <si>
    <t>Kelvin Ransey</t>
  </si>
  <si>
    <t>Kelly Tripucka</t>
  </si>
  <si>
    <t>Jay Vincent</t>
  </si>
  <si>
    <t>Isiah Thomas</t>
  </si>
  <si>
    <t>Jeff Ruland</t>
  </si>
  <si>
    <t>Terry Cummings</t>
  </si>
  <si>
    <t>Clark Kellogg</t>
  </si>
  <si>
    <t>Dominique Wilkins</t>
  </si>
  <si>
    <t>Quintin Dailey</t>
  </si>
  <si>
    <t>Ralph Sampson</t>
  </si>
  <si>
    <t>Byron Scott</t>
  </si>
  <si>
    <t>Sam Bowie</t>
  </si>
  <si>
    <t>Xavier McDaniel</t>
  </si>
  <si>
    <t>Roy Tarpley</t>
  </si>
  <si>
    <t>Mark Jackson</t>
  </si>
  <si>
    <t>Kenny Smith</t>
  </si>
  <si>
    <t>Greg Anderson</t>
  </si>
  <si>
    <t>Rex Chapman</t>
  </si>
  <si>
    <t>Chris Morris</t>
  </si>
  <si>
    <t>Kevin Edwards</t>
  </si>
  <si>
    <t>Vlade Divac</t>
  </si>
  <si>
    <t>Sherman Douglas</t>
  </si>
  <si>
    <t>Pooh Richardson</t>
  </si>
  <si>
    <t>J.R. Reid</t>
  </si>
  <si>
    <t>Stacey King</t>
  </si>
  <si>
    <t>Dennis Scott</t>
  </si>
  <si>
    <t>Lionel Simmons</t>
  </si>
  <si>
    <t>Derrick Coleman</t>
  </si>
  <si>
    <t>Felton Spencer</t>
  </si>
  <si>
    <t>Travis Mays</t>
  </si>
  <si>
    <t>Willie Burton</t>
  </si>
  <si>
    <t>Billy Owens</t>
  </si>
  <si>
    <t>Larry Stewart</t>
  </si>
  <si>
    <t>Stanley Roberts</t>
  </si>
  <si>
    <t>Mark Macon</t>
  </si>
  <si>
    <t>Christian Laettner</t>
  </si>
  <si>
    <t>Tom Gugliotta</t>
  </si>
  <si>
    <t>LaPhonso Ellis</t>
  </si>
  <si>
    <t>Walt Williams</t>
  </si>
  <si>
    <t>Clarence Weatherspoon</t>
  </si>
  <si>
    <t>Richard Dumas</t>
  </si>
  <si>
    <t>Jamal Mashburn</t>
  </si>
  <si>
    <t>Isaiah Rider</t>
  </si>
  <si>
    <t>Dino Radja</t>
  </si>
  <si>
    <t>Nick Van Exel</t>
  </si>
  <si>
    <t>Toni Kukoc</t>
  </si>
  <si>
    <t>Lindsey Hunter</t>
  </si>
  <si>
    <t>Glenn Robinson</t>
  </si>
  <si>
    <t>Juwan Howard</t>
  </si>
  <si>
    <t>six players in All-Rookie Second Team</t>
  </si>
  <si>
    <t>Eric Montross</t>
  </si>
  <si>
    <t>Wesley Person</t>
  </si>
  <si>
    <t>Jalen Rose</t>
  </si>
  <si>
    <t>Donyell Marshall</t>
  </si>
  <si>
    <t>Sharone Wright</t>
  </si>
  <si>
    <t>Damon Stoudamire</t>
  </si>
  <si>
    <t>Joe Smith</t>
  </si>
  <si>
    <t>Jerry Stackhouse</t>
  </si>
  <si>
    <t>Bryant Reeves</t>
  </si>
  <si>
    <t>Brent Barry</t>
  </si>
  <si>
    <t>Tyus Edney</t>
  </si>
  <si>
    <t>Shareef Abdur-Rahim</t>
  </si>
  <si>
    <t>Stephon Marbury</t>
  </si>
  <si>
    <t>Antoine Walker</t>
  </si>
  <si>
    <t>Kerry Kittles</t>
  </si>
  <si>
    <t>Ray Allen</t>
  </si>
  <si>
    <t>Travis Knight</t>
  </si>
  <si>
    <t>Matt Maloney</t>
  </si>
  <si>
    <t>Keith Van Horn</t>
  </si>
  <si>
    <t>Ron Mercer</t>
  </si>
  <si>
    <t>Tim Thomas</t>
  </si>
  <si>
    <t>Maurice Taylor</t>
  </si>
  <si>
    <t>Jason Williams</t>
  </si>
  <si>
    <t>Mike Bibby</t>
  </si>
  <si>
    <t>Michael Dickerson</t>
  </si>
  <si>
    <t>Michael Doleac</t>
  </si>
  <si>
    <t>Cuttino Mobley</t>
  </si>
  <si>
    <t>Michael Olowokandi</t>
  </si>
  <si>
    <t>Antawn Jamison</t>
  </si>
  <si>
    <t>Wally Szczerbiak</t>
  </si>
  <si>
    <t>Chucky Atkins</t>
  </si>
  <si>
    <t>Mike Miller</t>
  </si>
  <si>
    <t>Marc Jackson</t>
  </si>
  <si>
    <t>Morris Peterson</t>
  </si>
  <si>
    <t>Hedo Turkoglu</t>
  </si>
  <si>
    <t>Courtney Alexander</t>
  </si>
  <si>
    <t>Marcus Fizer</t>
  </si>
  <si>
    <t>Chris Mihm</t>
  </si>
  <si>
    <t>Jason Richardson</t>
  </si>
  <si>
    <t>Jamaal Tinsley</t>
  </si>
  <si>
    <t>Eddie Griffin</t>
  </si>
  <si>
    <t>Zeljko Rebraca</t>
  </si>
  <si>
    <t>Vladimir Radmanovic</t>
  </si>
  <si>
    <t>Drew Gooden</t>
  </si>
  <si>
    <t>Gordan Giricek</t>
  </si>
  <si>
    <t>Jay Williams</t>
  </si>
  <si>
    <t>J.R. Bremer</t>
  </si>
  <si>
    <t>Carmelo Anthony</t>
  </si>
  <si>
    <t>T.J. Ford</t>
  </si>
  <si>
    <t>Jarvis Hayes</t>
  </si>
  <si>
    <t>Marquis Daniels</t>
  </si>
  <si>
    <t>Ben Gordon</t>
  </si>
  <si>
    <t>Josh Childress</t>
  </si>
  <si>
    <t>Jameer Nelson</t>
  </si>
  <si>
    <t>Al Jefferson</t>
  </si>
  <si>
    <t>Charlie Villanueva</t>
  </si>
  <si>
    <t>Channing Frye</t>
  </si>
  <si>
    <t>Luther Head</t>
  </si>
  <si>
    <t>Marvin Williams</t>
  </si>
  <si>
    <t>Ryan Gomes</t>
  </si>
  <si>
    <t>Andrea Bargnani</t>
  </si>
  <si>
    <t>Randy Foye</t>
  </si>
  <si>
    <t>Rudy Gay</t>
  </si>
  <si>
    <t>Jorge Garbajosa</t>
  </si>
  <si>
    <t>LaMarcus Aldridge</t>
  </si>
  <si>
    <t>seven players in All-Rookie Second Team</t>
  </si>
  <si>
    <t>Adam Morrison</t>
  </si>
  <si>
    <t>Tyrus Thomas</t>
  </si>
  <si>
    <t>Craig Smith</t>
  </si>
  <si>
    <t>Walter Herrmann</t>
  </si>
  <si>
    <t>Al Thornton</t>
  </si>
  <si>
    <t>Jeff Green</t>
  </si>
  <si>
    <t>Jamario Moon</t>
  </si>
  <si>
    <t>Juan Carlos Navarro</t>
  </si>
  <si>
    <t>Thaddeus Young</t>
  </si>
  <si>
    <t>Rodney Stuckey</t>
  </si>
  <si>
    <t>Carl Landry</t>
  </si>
  <si>
    <t>O.J. Mayo</t>
  </si>
  <si>
    <t>Brook Lopez</t>
  </si>
  <si>
    <t>Michael Beasley</t>
  </si>
  <si>
    <t>Eric Gordon</t>
  </si>
  <si>
    <t>Kevin Love</t>
  </si>
  <si>
    <t>Mario Chalmers</t>
  </si>
  <si>
    <t>D.J. Augustin</t>
  </si>
  <si>
    <t>Rudy Fernandez</t>
  </si>
  <si>
    <t>Tyreke Evans</t>
  </si>
  <si>
    <t>Brandon Jennings</t>
  </si>
  <si>
    <t>Marcus Thornton</t>
  </si>
  <si>
    <t>DeJuan Blair</t>
  </si>
  <si>
    <t>Jonny Flynn</t>
  </si>
  <si>
    <t>Jonas Jerebko</t>
  </si>
  <si>
    <t>Landry Fields</t>
  </si>
  <si>
    <t>Gary Neal</t>
  </si>
  <si>
    <t>Greg Monroe</t>
  </si>
  <si>
    <t>Wesley Johnson</t>
  </si>
  <si>
    <t>Derrick Favors</t>
  </si>
  <si>
    <t>Kyrie Irving</t>
  </si>
  <si>
    <t>seven players in All-Rookie First Team</t>
  </si>
  <si>
    <t>Brandon Knight</t>
  </si>
  <si>
    <t>Chandler Parsons</t>
  </si>
  <si>
    <t>Isaiah Thomas</t>
  </si>
  <si>
    <t>MarShon Brooks</t>
  </si>
  <si>
    <t>Derrick Williams</t>
  </si>
  <si>
    <t>Tristan Thompson</t>
  </si>
  <si>
    <t>Damian Lillard</t>
  </si>
  <si>
    <t>Bradley Beal</t>
  </si>
  <si>
    <t>Dion Waiters</t>
  </si>
  <si>
    <t>Harrison Barnes</t>
  </si>
  <si>
    <t>Jonas Valanciunas</t>
  </si>
  <si>
    <t>Kyle Singler</t>
  </si>
  <si>
    <t>Tyler Zeller</t>
  </si>
  <si>
    <t>Trey Burke</t>
  </si>
  <si>
    <t>Mason Plumlee</t>
  </si>
  <si>
    <t>Kelly Olynyk</t>
  </si>
  <si>
    <t>Gorgui Dieng</t>
  </si>
  <si>
    <t>Cody Zeller</t>
  </si>
  <si>
    <t>Steven Adams</t>
  </si>
  <si>
    <t>Andrew Wiggins</t>
  </si>
  <si>
    <t>Nikola Mirotic</t>
  </si>
  <si>
    <t>Jordan Clarkson</t>
  </si>
  <si>
    <t>Zach LaVine</t>
  </si>
  <si>
    <t>Bojan Bogdanovic</t>
  </si>
  <si>
    <t>Jusuf Nurkic</t>
  </si>
  <si>
    <t>Tim Jr. Hardaway</t>
  </si>
  <si>
    <t>All-Rookie First Team</t>
  </si>
  <si>
    <t>McCoy McLemore</t>
  </si>
  <si>
    <t>Jeff Mullins</t>
  </si>
  <si>
    <t>Archie Clark</t>
  </si>
  <si>
    <t>Clyde Lee</t>
  </si>
  <si>
    <t>Clem Haskins</t>
  </si>
  <si>
    <t>Ed Manning</t>
  </si>
  <si>
    <t>Mal Graham</t>
  </si>
  <si>
    <t>Ron Williams</t>
  </si>
  <si>
    <t>Rick Adelman</t>
  </si>
  <si>
    <t>Stu Lantz</t>
  </si>
  <si>
    <t>Curtis Rowe</t>
  </si>
  <si>
    <t>Mike Newlin</t>
  </si>
  <si>
    <t>Cliff Meely</t>
  </si>
  <si>
    <t>Dave Wohl</t>
  </si>
  <si>
    <t>Nate Williams</t>
  </si>
  <si>
    <t>Stan Love</t>
  </si>
  <si>
    <t>Ollie Johnson</t>
  </si>
  <si>
    <t>Steve Bracey</t>
  </si>
  <si>
    <t>Corky Calhoun</t>
  </si>
  <si>
    <t>Chris Ford</t>
  </si>
  <si>
    <t>Ron Riley</t>
  </si>
  <si>
    <t>John Gianelli</t>
  </si>
  <si>
    <t>Bud Stallworth</t>
  </si>
  <si>
    <t>Kevin Porter</t>
  </si>
  <si>
    <t>Paul Westphal</t>
  </si>
  <si>
    <t>Dwight Jones</t>
  </si>
  <si>
    <t>Bernie Fryer</t>
  </si>
  <si>
    <t>Mike D'Antoni</t>
  </si>
  <si>
    <t>Tom Henderson</t>
  </si>
  <si>
    <t>Mike Sojourner</t>
  </si>
  <si>
    <t>Gary Brokaw</t>
  </si>
  <si>
    <t>Aaron James</t>
  </si>
  <si>
    <t>Foots Walker</t>
  </si>
  <si>
    <t>Ricky Sobers</t>
  </si>
  <si>
    <t>Junior Bridgeman</t>
  </si>
  <si>
    <t>World B. Free</t>
  </si>
  <si>
    <t>Dave Meyers</t>
  </si>
  <si>
    <t>John Laskowski</t>
  </si>
  <si>
    <t>Don Ford</t>
  </si>
  <si>
    <t>Bill Robinzine</t>
  </si>
  <si>
    <t>Joe Bryant</t>
  </si>
  <si>
    <t>Rich Kelley</t>
  </si>
  <si>
    <t>Richard Washington</t>
  </si>
  <si>
    <t>Armond Hill</t>
  </si>
  <si>
    <t>Cliff Robinson</t>
  </si>
  <si>
    <t>Allen Leavell</t>
  </si>
  <si>
    <t>Reggie King</t>
  </si>
  <si>
    <t>Greg Kelser</t>
  </si>
  <si>
    <t>Clint Richardson</t>
  </si>
  <si>
    <t>Johnny High</t>
  </si>
  <si>
    <t>Andrew Toney</t>
  </si>
  <si>
    <t>Michael Brooks</t>
  </si>
  <si>
    <t>Louis Orr</t>
  </si>
  <si>
    <t>Reggie Johnson</t>
  </si>
  <si>
    <t>Tom Chambers</t>
  </si>
  <si>
    <t>Frank Johnson</t>
  </si>
  <si>
    <t>Mark Aguirre</t>
  </si>
  <si>
    <t>Albert King</t>
  </si>
  <si>
    <t>Trent Tucker</t>
  </si>
  <si>
    <t>Rod Higgins</t>
  </si>
  <si>
    <t>Rob Williams</t>
  </si>
  <si>
    <t>Vern Fleming</t>
  </si>
  <si>
    <t>Tim McCormick</t>
  </si>
  <si>
    <t>Benoit Benjamin</t>
  </si>
  <si>
    <t>Spud Webb</t>
  </si>
  <si>
    <t>Chris Mullin</t>
  </si>
  <si>
    <t>Wayman Tisdale</t>
  </si>
  <si>
    <t>Gerald Wilkins</t>
  </si>
  <si>
    <t>Walter Berry</t>
  </si>
  <si>
    <t>Brad Sellers</t>
  </si>
  <si>
    <t>Johnny Dawkins</t>
  </si>
  <si>
    <t>Billy Thompson</t>
  </si>
  <si>
    <t>Kenny Walker</t>
  </si>
  <si>
    <t>Winston Garland</t>
  </si>
  <si>
    <t>Kevin Johnson</t>
  </si>
  <si>
    <t>Mark Acres</t>
  </si>
  <si>
    <t>Olden Polynice</t>
  </si>
  <si>
    <t>Joe Wolf</t>
  </si>
  <si>
    <t>All-Rookie Second Team</t>
  </si>
  <si>
    <t>Ledell Eackles</t>
  </si>
  <si>
    <t>Derrick Chievous</t>
  </si>
  <si>
    <t>Rony Seikaly</t>
  </si>
  <si>
    <t>Ricky Berry</t>
  </si>
  <si>
    <t>Gary Grant</t>
  </si>
  <si>
    <t>Danny Manning</t>
  </si>
  <si>
    <t>Vinny Del Negro</t>
  </si>
  <si>
    <t>Randolph Keys</t>
  </si>
  <si>
    <t>Andrew Lang</t>
  </si>
  <si>
    <t>Dana Barros</t>
  </si>
  <si>
    <t>Sam Mitchell</t>
  </si>
  <si>
    <t>B.J. Armstrong</t>
  </si>
  <si>
    <t>Sarunas Marciulionis</t>
  </si>
  <si>
    <t>Todd Lichti</t>
  </si>
  <si>
    <t>Alexander Volkov</t>
  </si>
  <si>
    <t>Michael Ansley</t>
  </si>
  <si>
    <t>Danny Ferry</t>
  </si>
  <si>
    <t>Cedric Ceballos</t>
  </si>
  <si>
    <t>Duane Causwell</t>
  </si>
  <si>
    <t>Negele Knight</t>
  </si>
  <si>
    <t>Alec Kessler</t>
  </si>
  <si>
    <t>Loy Vaught</t>
  </si>
  <si>
    <t>Tony Smith</t>
  </si>
  <si>
    <t>A.J. English</t>
  </si>
  <si>
    <t>Jerrod Mustaf</t>
  </si>
  <si>
    <t>Gerald Glass</t>
  </si>
  <si>
    <t>Doug Smith</t>
  </si>
  <si>
    <t>Paul Graham</t>
  </si>
  <si>
    <t>Victor Alexander</t>
  </si>
  <si>
    <t>Mike Iuzzolino</t>
  </si>
  <si>
    <t>Kenny Anderson</t>
  </si>
  <si>
    <t>Chris Gatling</t>
  </si>
  <si>
    <t>Greg Sutton</t>
  </si>
  <si>
    <t>David Benoit</t>
  </si>
  <si>
    <t>Harold Miner</t>
  </si>
  <si>
    <t>Anthony Peeler</t>
  </si>
  <si>
    <t>Todd Day</t>
  </si>
  <si>
    <t>Adam Keefe</t>
  </si>
  <si>
    <t>Sean Rooks</t>
  </si>
  <si>
    <t>Anthony Avent</t>
  </si>
  <si>
    <t>Lloyd Daniels</t>
  </si>
  <si>
    <t>Rodney Rogers</t>
  </si>
  <si>
    <t>Popeye Jones</t>
  </si>
  <si>
    <t>James Robinson</t>
  </si>
  <si>
    <t>Lamond Murray</t>
  </si>
  <si>
    <t>Khalid Reeves</t>
  </si>
  <si>
    <t>Eric Williams</t>
  </si>
  <si>
    <t>Don Reid</t>
  </si>
  <si>
    <t>Vitaly Potapenko</t>
  </si>
  <si>
    <t>Lorenzen Wright</t>
  </si>
  <si>
    <t>Dean Garrett</t>
  </si>
  <si>
    <t>Shandon Anderson</t>
  </si>
  <si>
    <t>Roy Rogers</t>
  </si>
  <si>
    <t>Erick Dampier</t>
  </si>
  <si>
    <t>Tony Delk</t>
  </si>
  <si>
    <t>Todd Fuller</t>
  </si>
  <si>
    <t>Othella Harrington</t>
  </si>
  <si>
    <t>Erick Strickland</t>
  </si>
  <si>
    <t>John Wallace</t>
  </si>
  <si>
    <t>Samaki Walker</t>
  </si>
  <si>
    <t>Danny Fortson</t>
  </si>
  <si>
    <t>Michael Stewart</t>
  </si>
  <si>
    <t>Chris Anstey</t>
  </si>
  <si>
    <t>Rodrick Rhodes</t>
  </si>
  <si>
    <t>Alvin Williams</t>
  </si>
  <si>
    <t>Tyrone Nesby</t>
  </si>
  <si>
    <t>Robert Traylor</t>
  </si>
  <si>
    <t>Raef LaFrentz</t>
  </si>
  <si>
    <t>Peja Stojakovic</t>
  </si>
  <si>
    <t>Pat Garrity</t>
  </si>
  <si>
    <t>Kornel David</t>
  </si>
  <si>
    <t>Kenny Thomas</t>
  </si>
  <si>
    <t>Vonteego Cummings</t>
  </si>
  <si>
    <t>Adrian Griffin</t>
  </si>
  <si>
    <t>Eddie Robinson</t>
  </si>
  <si>
    <t>Corey Maggette</t>
  </si>
  <si>
    <t>Anthony Carter</t>
  </si>
  <si>
    <t>Todd MacCulloch</t>
  </si>
  <si>
    <t>Quentin Richardson</t>
  </si>
  <si>
    <t>Mateen Cleaves</t>
  </si>
  <si>
    <t>Keyon Dooling</t>
  </si>
  <si>
    <t>Jake Tsakalidis</t>
  </si>
  <si>
    <t>Stromile Swift</t>
  </si>
  <si>
    <t>Chris Porter</t>
  </si>
  <si>
    <t>Mark Madsen</t>
  </si>
  <si>
    <t>Eddie House</t>
  </si>
  <si>
    <t>DerMarr Johnson</t>
  </si>
  <si>
    <t>Jamal Crawford</t>
  </si>
  <si>
    <t>Jarron Collins</t>
  </si>
  <si>
    <t>Speedy Claxton</t>
  </si>
  <si>
    <t>Predrag Drobnjak</t>
  </si>
  <si>
    <t>Kwame Brown</t>
  </si>
  <si>
    <t>Eddy Curry</t>
  </si>
  <si>
    <t>Troy Murphy</t>
  </si>
  <si>
    <t>Dajuan Wagner</t>
  </si>
  <si>
    <t>Mehmet Okur</t>
  </si>
  <si>
    <t>Rasual Butler</t>
  </si>
  <si>
    <t>Junior Harrington</t>
  </si>
  <si>
    <t>Mike Batiste</t>
  </si>
  <si>
    <t>Juan Dixon</t>
  </si>
  <si>
    <t>Vincent Yarbrough</t>
  </si>
  <si>
    <t>Reggie Evans</t>
  </si>
  <si>
    <t>Casey Jacobsen</t>
  </si>
  <si>
    <t>Chris Kaman</t>
  </si>
  <si>
    <t>Raul Lopez</t>
  </si>
  <si>
    <t>Leandro Barbosa</t>
  </si>
  <si>
    <t>Darius Songaila</t>
  </si>
  <si>
    <t>Kyle Korver</t>
  </si>
  <si>
    <t>Luke Walton</t>
  </si>
  <si>
    <t>Steve Blake</t>
  </si>
  <si>
    <t>Marcus Banks</t>
  </si>
  <si>
    <t>Luke Ridnour</t>
  </si>
  <si>
    <t>Beno Udrih</t>
  </si>
  <si>
    <t>Nick Collison</t>
  </si>
  <si>
    <t>Sebastian Telfair</t>
  </si>
  <si>
    <t>Matt Bonner</t>
  </si>
  <si>
    <t>Sarunas Jasikevicius</t>
  </si>
  <si>
    <t>Ike Diogu</t>
  </si>
  <si>
    <t>Nate Robinson</t>
  </si>
  <si>
    <t>Rashad McCants</t>
  </si>
  <si>
    <t>Johan Petro</t>
  </si>
  <si>
    <t>Jose Calderon</t>
  </si>
  <si>
    <t>Jarrett Jack</t>
  </si>
  <si>
    <t>Joey Graham</t>
  </si>
  <si>
    <t>Martell Webster</t>
  </si>
  <si>
    <t>Salim Stoudamire</t>
  </si>
  <si>
    <t>Tarence Kinsey</t>
  </si>
  <si>
    <t>Renaldo Balkman</t>
  </si>
  <si>
    <t>Rodney Carney</t>
  </si>
  <si>
    <t>Allan Ray</t>
  </si>
  <si>
    <t>Daniel Gibson</t>
  </si>
  <si>
    <t>Jordan Farmar</t>
  </si>
  <si>
    <t>Josh Boone</t>
  </si>
  <si>
    <t>Sergio Rodriguez</t>
  </si>
  <si>
    <t>Yi Jianlian</t>
  </si>
  <si>
    <t>Nick Young</t>
  </si>
  <si>
    <t>Sean Williams</t>
  </si>
  <si>
    <t>Glen Davis</t>
  </si>
  <si>
    <t>Acie Law</t>
  </si>
  <si>
    <t>Javaris Crittenton</t>
  </si>
  <si>
    <t>Aaron Brooks</t>
  </si>
  <si>
    <t>Wilson Chandler</t>
  </si>
  <si>
    <t>Daequan Cook</t>
  </si>
  <si>
    <t>Courtney Lee</t>
  </si>
  <si>
    <t>Jason Thompson</t>
  </si>
  <si>
    <t>Marreese Speights</t>
  </si>
  <si>
    <t>Greg Oden</t>
  </si>
  <si>
    <t>Robin Lopez</t>
  </si>
  <si>
    <t>Omri Casspi</t>
  </si>
  <si>
    <t>Chase Budinger</t>
  </si>
  <si>
    <t>Ty Lawson</t>
  </si>
  <si>
    <t>Toney Douglas</t>
  </si>
  <si>
    <t>Rodrigue Beaubois</t>
  </si>
  <si>
    <t>Sam Young</t>
  </si>
  <si>
    <t>Evan Turner</t>
  </si>
  <si>
    <t>Jordan Crawford</t>
  </si>
  <si>
    <t>Ed Davis</t>
  </si>
  <si>
    <t>Gordon Hayward</t>
  </si>
  <si>
    <t>Omer Asik</t>
  </si>
  <si>
    <t>Patrick Patterson</t>
  </si>
  <si>
    <t>Al-Farouq Aminu</t>
  </si>
  <si>
    <t>Tiago Splitter</t>
  </si>
  <si>
    <t>Trevor Booker</t>
  </si>
  <si>
    <t>Christian Eyenga</t>
  </si>
  <si>
    <t>Ekpe Udoh</t>
  </si>
  <si>
    <t>Markieff Morris</t>
  </si>
  <si>
    <t>Alec Burks</t>
  </si>
  <si>
    <t>Norris Cole</t>
  </si>
  <si>
    <t>Bismack Biyombo</t>
  </si>
  <si>
    <t>Enes Kanter</t>
  </si>
  <si>
    <t>Greg Stiemsma</t>
  </si>
  <si>
    <t>Gustavo Ayon</t>
  </si>
  <si>
    <t>Nikola Vucevic</t>
  </si>
  <si>
    <t>Maurice Harkless</t>
  </si>
  <si>
    <t>Alexey Shved</t>
  </si>
  <si>
    <t>Chris Copeland</t>
  </si>
  <si>
    <t>Brian Roberts</t>
  </si>
  <si>
    <t>Andrew Nicholson</t>
  </si>
  <si>
    <t>Jae Crowder</t>
  </si>
  <si>
    <t>Festus Ezeli</t>
  </si>
  <si>
    <t>John Jenkins</t>
  </si>
  <si>
    <t>Terrence Jones</t>
  </si>
  <si>
    <t>Pablo Prigioni</t>
  </si>
  <si>
    <t>Terrence Ross</t>
  </si>
  <si>
    <t>Ben McLemore</t>
  </si>
  <si>
    <t>Pero Antic</t>
  </si>
  <si>
    <t>Nick Calathes</t>
  </si>
  <si>
    <t>Ryan Kelly</t>
  </si>
  <si>
    <t>Matthew Dellavedova</t>
  </si>
  <si>
    <t>Nate Wolters</t>
  </si>
  <si>
    <t>Ray McCallum</t>
  </si>
  <si>
    <t>Kentavious Caldwell-Pope</t>
  </si>
  <si>
    <t>Hollis Thompson</t>
  </si>
  <si>
    <t>Tony Snell</t>
  </si>
  <si>
    <t>Phil Pressey</t>
  </si>
  <si>
    <t>Anthony Bennett</t>
  </si>
  <si>
    <t>Reggie Bullock</t>
  </si>
  <si>
    <t>Robert Covington</t>
  </si>
  <si>
    <t>Alex Len</t>
  </si>
  <si>
    <t>Shabazz Muhammad</t>
  </si>
  <si>
    <t>Andre Roberson</t>
  </si>
  <si>
    <t>Jeff Withey</t>
  </si>
  <si>
    <t>Rodney Hood</t>
  </si>
  <si>
    <t>Tarik Black</t>
  </si>
  <si>
    <t>K.J. McDaniels</t>
  </si>
  <si>
    <t>Dante Exum</t>
  </si>
  <si>
    <t>Jabari Parker</t>
  </si>
  <si>
    <t>Mitch McGary</t>
  </si>
  <si>
    <t>Aaron Gordon</t>
  </si>
  <si>
    <t>Spencer Dinwiddie</t>
  </si>
  <si>
    <t>Jerami Grant</t>
  </si>
  <si>
    <t>Kostas Papanikolaou</t>
  </si>
  <si>
    <t>T.J. Warren</t>
  </si>
  <si>
    <t>Damjan Rudez</t>
  </si>
  <si>
    <t>Tyler Ennis</t>
  </si>
  <si>
    <t>Joe Ingles</t>
  </si>
  <si>
    <t>JaKarr Sampson</t>
  </si>
  <si>
    <t>James Ennis</t>
  </si>
  <si>
    <t>Cory Jefferson</t>
  </si>
  <si>
    <t>Tyler Johnson</t>
  </si>
  <si>
    <t>Shabazz Napier</t>
  </si>
  <si>
    <t>Nik Stauskas</t>
  </si>
  <si>
    <t>James Young</t>
  </si>
  <si>
    <t>Mike Todorovich</t>
  </si>
  <si>
    <t>Frank Brian</t>
  </si>
  <si>
    <t>James Homer</t>
  </si>
  <si>
    <t>Jack Burmaster</t>
  </si>
  <si>
    <t>Gene Berce</t>
  </si>
  <si>
    <t>Luke Jackson</t>
  </si>
  <si>
    <t>Wali Jones</t>
  </si>
  <si>
    <t>Trooper Washington</t>
  </si>
  <si>
    <t>Randolph Mahaffey</t>
  </si>
  <si>
    <t>Ronald Franz</t>
  </si>
  <si>
    <t>Walter Piatkowski</t>
  </si>
  <si>
    <t>Warren Jabali</t>
  </si>
  <si>
    <t>Donald Sidle</t>
  </si>
  <si>
    <t>Mervin Jackson</t>
  </si>
  <si>
    <t>Calvin Murphy</t>
  </si>
  <si>
    <t>Samuel Robinson</t>
  </si>
  <si>
    <t>Freddie Boyd</t>
  </si>
  <si>
    <t>Bo Lamar</t>
  </si>
  <si>
    <t>Jamaal Wilkes</t>
  </si>
  <si>
    <t>Gus Gerard</t>
  </si>
  <si>
    <t>Dave Greenwood</t>
  </si>
  <si>
    <t>Armen Gilliam</t>
  </si>
  <si>
    <t>Charles D. Smith</t>
  </si>
  <si>
    <t>Dee K. Brown</t>
  </si>
  <si>
    <t>Larry D. Johnson</t>
  </si>
  <si>
    <t>Mahmoud Abdul-Rauf</t>
  </si>
  <si>
    <t>Cedric E. Henderson</t>
  </si>
  <si>
    <t>Nenad Krstic</t>
  </si>
  <si>
    <t>Marcus D. Williams</t>
  </si>
  <si>
    <t>Langston Galloway</t>
  </si>
  <si>
    <t>Whitey Von Nieda</t>
  </si>
  <si>
    <t>Mike A. Davis</t>
  </si>
  <si>
    <t>Em Bryant</t>
  </si>
  <si>
    <t>Mahdi Abdul-Rahman</t>
  </si>
  <si>
    <t>Jimmy Walker</t>
  </si>
  <si>
    <t>Greg D. Smith</t>
  </si>
  <si>
    <t>Lucius Allen</t>
  </si>
  <si>
    <t>Rick Roberson</t>
  </si>
  <si>
    <t>Jim Brewer</t>
  </si>
  <si>
    <t>Derrek Dickey</t>
  </si>
  <si>
    <t>Leonard Gray</t>
  </si>
  <si>
    <t>Fat Lever</t>
  </si>
  <si>
    <t>Muggsy Bogues</t>
  </si>
  <si>
    <t>Clifford Robinson</t>
  </si>
  <si>
    <t>Michael (1) Smith</t>
  </si>
  <si>
    <t>Bison Dele</t>
  </si>
  <si>
    <t>Calbert Cheaney</t>
  </si>
  <si>
    <t>Michael (2) Smith</t>
  </si>
  <si>
    <t>Alan Henderson</t>
  </si>
  <si>
    <t>Marko Jaric</t>
  </si>
  <si>
    <t>Mike Jr. Dunleavy</t>
  </si>
  <si>
    <t>Shelden Williams</t>
  </si>
  <si>
    <t>Julian Wright</t>
  </si>
  <si>
    <t>Jeffery Taylor</t>
  </si>
  <si>
    <t>Charles (2) Johnson</t>
  </si>
  <si>
    <t>(2015-16)</t>
  </si>
  <si>
    <t>Karl-Anthony Towns</t>
  </si>
  <si>
    <t>Kristaps Porzingis</t>
  </si>
  <si>
    <t>Devin Booker</t>
  </si>
  <si>
    <t>Nikola Jokic</t>
  </si>
  <si>
    <t>Jahlil Okafor</t>
  </si>
  <si>
    <t>Justise Winslow</t>
  </si>
  <si>
    <t>D'Angelo Russell</t>
  </si>
  <si>
    <t>Emmanuel Mudiay</t>
  </si>
  <si>
    <t>Myles Turner</t>
  </si>
  <si>
    <t>Willie Cauley-Stein</t>
  </si>
  <si>
    <t>Frank Kaminsky</t>
  </si>
  <si>
    <t>Josh Richardson</t>
  </si>
  <si>
    <t>Stanley Johnson</t>
  </si>
  <si>
    <t>Trey Lyles</t>
  </si>
  <si>
    <t>Bobby Portis</t>
  </si>
  <si>
    <t>T.J. McConnell</t>
  </si>
  <si>
    <t>Mario Hezonja</t>
  </si>
  <si>
    <t>Norman Powell</t>
  </si>
  <si>
    <t>Justin Anderson</t>
  </si>
  <si>
    <t>Rondae Hollis-Jefferson</t>
  </si>
  <si>
    <t>Boban Marjanovic</t>
  </si>
  <si>
    <t>Jonathon Simmons</t>
  </si>
  <si>
    <t>Jerian Grant</t>
  </si>
  <si>
    <t>Marcelo Huertas</t>
  </si>
  <si>
    <t>Raul Neto</t>
  </si>
  <si>
    <t>Cameron Payne</t>
  </si>
  <si>
    <t>Joe Young</t>
  </si>
  <si>
    <t>Rolando Blackman</t>
  </si>
  <si>
    <t>Darnell Valentine</t>
  </si>
  <si>
    <t>Herb Williams</t>
  </si>
  <si>
    <t>(2016-17)</t>
  </si>
  <si>
    <t>Malcolm Brogdon</t>
  </si>
  <si>
    <t>Dario Saric</t>
  </si>
  <si>
    <t>Joel Embiid</t>
  </si>
  <si>
    <t>Buddy Hield</t>
  </si>
  <si>
    <t>Willy Hernangomez</t>
  </si>
  <si>
    <t>Jamal Murray</t>
  </si>
  <si>
    <t>Jaylen Brown</t>
  </si>
  <si>
    <t>Marquese Chriss</t>
  </si>
  <si>
    <t>Brandon Ingram</t>
  </si>
  <si>
    <t>Yogi Ferrell</t>
  </si>
  <si>
    <t>Rodney McGruder</t>
  </si>
  <si>
    <t>Caris LeVert</t>
  </si>
  <si>
    <t>Domantas Sabonis</t>
  </si>
  <si>
    <t>Tyler Ulis</t>
  </si>
  <si>
    <t>Patrick McCaw</t>
  </si>
  <si>
    <t>Skal Labissiere</t>
  </si>
  <si>
    <t>Kris Dunn</t>
  </si>
  <si>
    <t>Taurean Prince</t>
  </si>
  <si>
    <t>Isaiah Whitehead</t>
  </si>
  <si>
    <t>Alex Abrines</t>
  </si>
  <si>
    <t>Davis Bertans</t>
  </si>
  <si>
    <t>Dejounte Murray</t>
  </si>
  <si>
    <t>Thon Maker</t>
  </si>
  <si>
    <t>Andrew Harrison</t>
  </si>
  <si>
    <t>Fred VanVleet</t>
  </si>
  <si>
    <t>Dragan Bender</t>
  </si>
  <si>
    <t>Jakob Poeltl</t>
  </si>
  <si>
    <t>Malcolm Delaney</t>
  </si>
  <si>
    <t>(2017-18)</t>
  </si>
  <si>
    <t>Donovan Mitchell</t>
  </si>
  <si>
    <t>Ben Simmons</t>
  </si>
  <si>
    <t>Jayson Tatum</t>
  </si>
  <si>
    <t>Kyle Kuzma</t>
  </si>
  <si>
    <t>Lauri Markkanen</t>
  </si>
  <si>
    <t>Dennis Jr. Smith</t>
  </si>
  <si>
    <t>Lonzo Ball</t>
  </si>
  <si>
    <t>John Collins</t>
  </si>
  <si>
    <t>Bogdan Bogdanovic</t>
  </si>
  <si>
    <t>Josh Jackson</t>
  </si>
  <si>
    <t>Bam Adebayo</t>
  </si>
  <si>
    <t>OG Anunoby</t>
  </si>
  <si>
    <t>Jarrett Allen</t>
  </si>
  <si>
    <t>Dillon Brooks</t>
  </si>
  <si>
    <t>Jordan Bell</t>
  </si>
  <si>
    <t>Zach Collins</t>
  </si>
  <si>
    <t>Milos Teodosic</t>
  </si>
  <si>
    <t>Luke Kennard</t>
  </si>
  <si>
    <t>Malik Monk</t>
  </si>
  <si>
    <t>Frank Ntilikina</t>
  </si>
  <si>
    <t>Semi Ojeleye</t>
  </si>
  <si>
    <t>Sindarius Thornwell</t>
  </si>
  <si>
    <t>Frank Mason</t>
  </si>
  <si>
    <t>CJ McCollum</t>
  </si>
  <si>
    <t>(2018-19)</t>
  </si>
  <si>
    <t>Luka Doncic</t>
  </si>
  <si>
    <t>Trae Young</t>
  </si>
  <si>
    <t>DeAndre Ayton</t>
  </si>
  <si>
    <t>Jaren Jr. Jackson</t>
  </si>
  <si>
    <t>Shai Gilgeous-Alexander</t>
  </si>
  <si>
    <t>Collin Sexton</t>
  </si>
  <si>
    <t>Landry Shamet</t>
  </si>
  <si>
    <t>Mitchell Robinson</t>
  </si>
  <si>
    <t>Kevin Huerter</t>
  </si>
  <si>
    <t>Mikal Bridges</t>
  </si>
  <si>
    <t>Kevin Knox</t>
  </si>
  <si>
    <t>Josh Okogie</t>
  </si>
  <si>
    <t>Jalen Brunson</t>
  </si>
  <si>
    <t>Allonzo Trier</t>
  </si>
  <si>
    <t>Rodions Kurucs</t>
  </si>
  <si>
    <t>Wendell Carter</t>
  </si>
  <si>
    <t>Miles Bridges</t>
  </si>
  <si>
    <t>Bruce Brown</t>
  </si>
  <si>
    <t>Harry Giles</t>
  </si>
  <si>
    <t>Mo Bamba</t>
  </si>
  <si>
    <t>Aaron Holiday</t>
  </si>
  <si>
    <t>Pct</t>
  </si>
  <si>
    <t>Denver Nuggets</t>
  </si>
  <si>
    <t>(2019-20)</t>
  </si>
  <si>
    <t>Ja Morant</t>
  </si>
  <si>
    <t>Kendrick Nunn</t>
  </si>
  <si>
    <t>Brandon Clarke</t>
  </si>
  <si>
    <t>Zion Williamson</t>
  </si>
  <si>
    <t>Eric Paschall</t>
  </si>
  <si>
    <t>Tyler Herro</t>
  </si>
  <si>
    <t>Terence Davis</t>
  </si>
  <si>
    <t>Coby White</t>
  </si>
  <si>
    <t>P.J. Washington</t>
  </si>
  <si>
    <t>Rui Hachimura</t>
  </si>
  <si>
    <t>RJ Barrett</t>
  </si>
  <si>
    <t>Matisse Thybulle</t>
  </si>
  <si>
    <t>Darius Garland</t>
  </si>
  <si>
    <t>De'Andre Hunter</t>
  </si>
  <si>
    <t>Jaxson Hayes</t>
  </si>
  <si>
    <t>Cameron Johnson</t>
  </si>
  <si>
    <t>Cody Martin</t>
  </si>
  <si>
    <t>Michael Jr. Porter</t>
  </si>
  <si>
    <t>(2020-21)</t>
  </si>
  <si>
    <t>LaMelo Ball</t>
  </si>
  <si>
    <t>Anthony Edwards</t>
  </si>
  <si>
    <t>Tyrese Haliburton</t>
  </si>
  <si>
    <t>Saddiq Bey</t>
  </si>
  <si>
    <t>Jae'Sean Tate</t>
  </si>
  <si>
    <t>Immanuel Quickley</t>
  </si>
  <si>
    <t>Desmond Bane</t>
  </si>
  <si>
    <t>Isaiah Stewart</t>
  </si>
  <si>
    <t>Isaac Okoro</t>
  </si>
  <si>
    <t>Patrick Williams</t>
  </si>
  <si>
    <t>Facundo Campazzo</t>
  </si>
  <si>
    <t>Cole Anthony</t>
  </si>
  <si>
    <t>James Wiseman</t>
  </si>
  <si>
    <t>Payton Pritchard</t>
  </si>
  <si>
    <t>Jaden McDaniels</t>
  </si>
  <si>
    <t>Tyrese Maxey</t>
  </si>
  <si>
    <t>Theo Maledon</t>
  </si>
  <si>
    <t>Xavier Tillman</t>
  </si>
  <si>
    <t>Chuma Okeke</t>
  </si>
  <si>
    <t>Devin Vassell</t>
  </si>
  <si>
    <t>Aleksej Pokusevski</t>
  </si>
  <si>
    <t>Marvin III Bagley</t>
  </si>
  <si>
    <t>Larry Jr. Nance</t>
  </si>
  <si>
    <t>Juan Hernangomez</t>
  </si>
  <si>
    <t>DeAndre' Bembry</t>
  </si>
  <si>
    <t>De'Aaron Fox</t>
  </si>
  <si>
    <t>Royce O'Neale</t>
  </si>
  <si>
    <t>Kenyon Jr. Martin</t>
  </si>
  <si>
    <t>(2021-22)</t>
  </si>
  <si>
    <t>Scottie Barnes</t>
  </si>
  <si>
    <t>Cade Cunningham</t>
  </si>
  <si>
    <t>Evan Mobley</t>
  </si>
  <si>
    <t>Franz Wagner</t>
  </si>
  <si>
    <t>Jalen Green</t>
  </si>
  <si>
    <t>Herbert Jones</t>
  </si>
  <si>
    <t>Josh Giddey</t>
  </si>
  <si>
    <t>Chris Duarte</t>
  </si>
  <si>
    <t>Bones Hyland</t>
  </si>
  <si>
    <t>Ayo Dosunmu</t>
  </si>
  <si>
    <t>Jonathan Kuminga</t>
  </si>
  <si>
    <t>Davion Mitchell</t>
  </si>
  <si>
    <t>Alperen Sengun</t>
  </si>
  <si>
    <t>Jalen Suggs</t>
  </si>
  <si>
    <t>Ziaire Williams</t>
  </si>
  <si>
    <t>Jose Alvarado</t>
  </si>
  <si>
    <t>Austin Reaves</t>
  </si>
  <si>
    <t>Josh Christopher</t>
  </si>
  <si>
    <t>Trey Murphy</t>
  </si>
  <si>
    <t>Cam Thomas</t>
  </si>
  <si>
    <t>(2022-23)</t>
  </si>
  <si>
    <t>Paolo Banchero</t>
  </si>
  <si>
    <t>Jalen Williams</t>
  </si>
  <si>
    <t>Walker Kessler</t>
  </si>
  <si>
    <t>Keegan Murray</t>
  </si>
  <si>
    <t>Bennedict Mathurin</t>
  </si>
  <si>
    <t>Jaden Ivey</t>
  </si>
  <si>
    <t>Jalen Duren</t>
  </si>
  <si>
    <t>Jabari Jr. Smith</t>
  </si>
  <si>
    <t>Jeremy Sochan</t>
  </si>
  <si>
    <t>Tari Eason</t>
  </si>
  <si>
    <t>Andrew Nembhard</t>
  </si>
  <si>
    <t>Shaedon Sharpe</t>
  </si>
  <si>
    <t>A.J. Griffin</t>
  </si>
  <si>
    <t>Christian Braun</t>
  </si>
  <si>
    <t>Jaylin Williams</t>
  </si>
  <si>
    <t>Jaden Hardy</t>
  </si>
  <si>
    <t>Malaki Branham</t>
  </si>
  <si>
    <t>Dyson Daniels</t>
  </si>
  <si>
    <t>Mark Williams</t>
  </si>
  <si>
    <t>MarJon Beauchamp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</si>
</sst>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;\-0;&quot;&quot;"/>
  </numFmts>
  <fonts count="20">
    <font>
      <sz val="10"/>
      <name val="Arial"/>
    </font>
    <font>
      <sz val="10"/>
      <name val="Arial"/>
      <family val="2"/>
      <charset val="238"/>
    </font>
    <font>
      <sz val="10"/>
      <name val="Calibri"/>
      <family val="2"/>
      <charset val="238"/>
    </font>
    <font>
      <sz val="10"/>
      <name val="Calibri"/>
      <family val="2"/>
    </font>
    <font>
      <b/>
      <sz val="13"/>
      <color indexed="53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b/>
      <sz val="10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</font>
    <font>
      <sz val="12"/>
      <name val="宋体"/>
      <charset val="134"/>
    </font>
    <font>
      <sz val="12"/>
      <name val="宋体"/>
      <family val="3"/>
      <charset val="134"/>
    </font>
    <font>
      <sz val="10"/>
      <name val="Arial"/>
      <family val="2"/>
      <charset val="238"/>
    </font>
    <font>
      <sz val="10"/>
      <color indexed="8"/>
      <name val="Calibri"/>
      <family val="2"/>
    </font>
    <font>
      <sz val="10"/>
      <color indexed="9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1" tint="4.9989318521683403E-2"/>
      <name val="Calibri"/>
      <family val="2"/>
      <charset val="238"/>
    </font>
    <font>
      <sz val="10"/>
      <color indexed="8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29">
    <xf numFmtId="0" fontId="0" fillId="0" borderId="0"/>
    <xf numFmtId="0" fontId="16" fillId="0" borderId="0"/>
    <xf numFmtId="0" fontId="16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</cellStyleXfs>
  <cellXfs count="150">
    <xf numFmtId="0" fontId="0" fillId="0" borderId="0" xfId="0"/>
    <xf numFmtId="0" fontId="2" fillId="0" borderId="0" xfId="0" applyFont="1"/>
    <xf numFmtId="0" fontId="3" fillId="0" borderId="0" xfId="0" applyFont="1" applyFill="1" applyBorder="1"/>
    <xf numFmtId="0" fontId="3" fillId="2" borderId="0" xfId="0" applyFont="1" applyFill="1" applyAlignment="1">
      <alignment horizontal="center"/>
    </xf>
    <xf numFmtId="0" fontId="3" fillId="0" borderId="0" xfId="0" applyFont="1"/>
    <xf numFmtId="0" fontId="5" fillId="2" borderId="0" xfId="2" applyFont="1" applyFill="1" applyAlignment="1">
      <alignment horizontal="center" vertical="center"/>
    </xf>
    <xf numFmtId="1" fontId="5" fillId="2" borderId="0" xfId="2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2" borderId="0" xfId="2" applyFont="1" applyFill="1" applyAlignment="1">
      <alignment horizontal="right" vertical="center"/>
    </xf>
    <xf numFmtId="0" fontId="6" fillId="2" borderId="0" xfId="2" applyFont="1" applyFill="1" applyAlignment="1">
      <alignment horizontal="center" vertical="center"/>
    </xf>
    <xf numFmtId="1" fontId="6" fillId="2" borderId="0" xfId="2" applyNumberFormat="1" applyFont="1" applyFill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Alignment="1">
      <alignment vertical="center"/>
    </xf>
    <xf numFmtId="0" fontId="3" fillId="3" borderId="0" xfId="0" applyFont="1" applyFill="1" applyAlignment="1">
      <alignment horizontal="right" vertical="center"/>
    </xf>
    <xf numFmtId="0" fontId="3" fillId="4" borderId="0" xfId="0" applyFont="1" applyFill="1" applyAlignment="1">
      <alignment horizontal="center"/>
    </xf>
    <xf numFmtId="0" fontId="18" fillId="5" borderId="0" xfId="2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2" fillId="0" borderId="0" xfId="0" applyFont="1" applyAlignment="1">
      <alignment horizontal="center"/>
    </xf>
    <xf numFmtId="0" fontId="4" fillId="2" borderId="0" xfId="2" applyFont="1" applyFill="1" applyAlignment="1">
      <alignment horizontal="center" vertical="center"/>
    </xf>
    <xf numFmtId="1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2" borderId="0" xfId="0" applyFont="1" applyFill="1" applyAlignment="1">
      <alignment horizontal="left"/>
    </xf>
    <xf numFmtId="0" fontId="6" fillId="2" borderId="0" xfId="2" applyFont="1" applyFill="1" applyAlignment="1">
      <alignment horizontal="left" vertical="center"/>
    </xf>
    <xf numFmtId="0" fontId="3" fillId="0" borderId="1" xfId="0" applyFont="1" applyBorder="1"/>
    <xf numFmtId="1" fontId="7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0" fontId="7" fillId="0" borderId="0" xfId="0" applyFont="1" applyFill="1" applyBorder="1"/>
    <xf numFmtId="0" fontId="3" fillId="6" borderId="0" xfId="0" applyFont="1" applyFill="1" applyAlignment="1">
      <alignment horizontal="center"/>
    </xf>
    <xf numFmtId="1" fontId="6" fillId="2" borderId="0" xfId="2" applyNumberFormat="1" applyFont="1" applyFill="1" applyBorder="1" applyAlignment="1">
      <alignment horizontal="center" vertical="center"/>
    </xf>
    <xf numFmtId="0" fontId="5" fillId="2" borderId="5" xfId="2" applyFont="1" applyFill="1" applyBorder="1" applyAlignment="1">
      <alignment horizontal="center" vertical="center"/>
    </xf>
    <xf numFmtId="0" fontId="5" fillId="2" borderId="0" xfId="2" applyFont="1" applyFill="1" applyBorder="1" applyAlignment="1">
      <alignment horizontal="center" vertical="center"/>
    </xf>
    <xf numFmtId="1" fontId="6" fillId="2" borderId="5" xfId="2" applyNumberFormat="1" applyFont="1" applyFill="1" applyBorder="1" applyAlignment="1">
      <alignment horizontal="center" vertical="center"/>
    </xf>
    <xf numFmtId="1" fontId="6" fillId="2" borderId="6" xfId="2" applyNumberFormat="1" applyFont="1" applyFill="1" applyBorder="1" applyAlignment="1">
      <alignment horizontal="center" vertical="center"/>
    </xf>
    <xf numFmtId="0" fontId="3" fillId="5" borderId="0" xfId="0" applyFont="1" applyFill="1"/>
    <xf numFmtId="0" fontId="7" fillId="7" borderId="0" xfId="0" applyFont="1" applyFill="1" applyAlignment="1">
      <alignment horizontal="center" vertical="center"/>
    </xf>
    <xf numFmtId="0" fontId="5" fillId="2" borderId="6" xfId="2" applyFont="1" applyFill="1" applyBorder="1" applyAlignment="1">
      <alignment horizontal="center" vertical="center"/>
    </xf>
    <xf numFmtId="0" fontId="5" fillId="2" borderId="5" xfId="2" applyFont="1" applyFill="1" applyBorder="1" applyAlignment="1">
      <alignment horizontal="right" vertical="center"/>
    </xf>
    <xf numFmtId="0" fontId="5" fillId="2" borderId="0" xfId="2" applyFont="1" applyFill="1" applyBorder="1" applyAlignment="1">
      <alignment horizontal="right" vertical="center"/>
    </xf>
    <xf numFmtId="0" fontId="7" fillId="7" borderId="0" xfId="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4" borderId="0" xfId="0" applyFont="1" applyFill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7" fillId="4" borderId="0" xfId="0" applyFont="1" applyFill="1" applyAlignment="1">
      <alignment horizontal="center"/>
    </xf>
    <xf numFmtId="0" fontId="7" fillId="5" borderId="0" xfId="0" applyFont="1" applyFill="1"/>
    <xf numFmtId="0" fontId="5" fillId="2" borderId="5" xfId="2" applyFont="1" applyFill="1" applyBorder="1" applyAlignment="1">
      <alignment horizontal="center" vertical="center"/>
    </xf>
    <xf numFmtId="0" fontId="5" fillId="2" borderId="6" xfId="2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7" fillId="0" borderId="2" xfId="0" applyFont="1" applyFill="1" applyBorder="1"/>
    <xf numFmtId="2" fontId="5" fillId="2" borderId="5" xfId="2" applyNumberFormat="1" applyFont="1" applyFill="1" applyBorder="1" applyAlignment="1">
      <alignment horizontal="center" vertical="center"/>
    </xf>
    <xf numFmtId="2" fontId="5" fillId="2" borderId="6" xfId="2" applyNumberFormat="1" applyFont="1" applyFill="1" applyBorder="1" applyAlignment="1">
      <alignment horizontal="center" vertical="center"/>
    </xf>
    <xf numFmtId="2" fontId="6" fillId="2" borderId="5" xfId="2" applyNumberFormat="1" applyFont="1" applyFill="1" applyBorder="1" applyAlignment="1">
      <alignment horizontal="center" vertical="center"/>
    </xf>
    <xf numFmtId="2" fontId="6" fillId="2" borderId="6" xfId="2" applyNumberFormat="1" applyFont="1" applyFill="1" applyBorder="1" applyAlignment="1">
      <alignment horizontal="center" vertical="center"/>
    </xf>
    <xf numFmtId="0" fontId="3" fillId="0" borderId="0" xfId="0" quotePrefix="1" applyFont="1" applyFill="1" applyBorder="1" applyAlignment="1">
      <alignment horizontal="center"/>
    </xf>
    <xf numFmtId="0" fontId="3" fillId="0" borderId="0" xfId="0" applyFont="1" applyFill="1" applyBorder="1" applyAlignment="1"/>
    <xf numFmtId="0" fontId="2" fillId="0" borderId="0" xfId="0" applyFont="1" applyFill="1" applyBorder="1"/>
    <xf numFmtId="0" fontId="7" fillId="0" borderId="0" xfId="0" quotePrefix="1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7" borderId="0" xfId="0" applyFont="1" applyFill="1" applyBorder="1"/>
    <xf numFmtId="0" fontId="7" fillId="0" borderId="4" xfId="0" applyFont="1" applyFill="1" applyBorder="1"/>
    <xf numFmtId="1" fontId="7" fillId="7" borderId="0" xfId="0" applyNumberFormat="1" applyFont="1" applyFill="1" applyBorder="1" applyAlignment="1">
      <alignment horizontal="left"/>
    </xf>
    <xf numFmtId="0" fontId="7" fillId="7" borderId="2" xfId="0" applyFont="1" applyFill="1" applyBorder="1"/>
    <xf numFmtId="0" fontId="2" fillId="0" borderId="4" xfId="0" applyFont="1" applyFill="1" applyBorder="1"/>
    <xf numFmtId="0" fontId="7" fillId="0" borderId="0" xfId="0" applyFont="1" applyFill="1"/>
    <xf numFmtId="0" fontId="2" fillId="0" borderId="3" xfId="0" applyFont="1" applyFill="1" applyBorder="1" applyAlignment="1">
      <alignment horizontal="center"/>
    </xf>
    <xf numFmtId="0" fontId="2" fillId="0" borderId="2" xfId="0" applyFont="1" applyBorder="1"/>
    <xf numFmtId="0" fontId="2" fillId="0" borderId="0" xfId="0" applyFont="1" applyFill="1"/>
    <xf numFmtId="0" fontId="7" fillId="0" borderId="2" xfId="0" applyFont="1" applyBorder="1"/>
    <xf numFmtId="1" fontId="8" fillId="2" borderId="0" xfId="2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1" fontId="3" fillId="0" borderId="1" xfId="0" applyNumberFormat="1" applyFont="1" applyBorder="1" applyAlignment="1">
      <alignment horizontal="left"/>
    </xf>
    <xf numFmtId="0" fontId="3" fillId="0" borderId="1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8" borderId="0" xfId="0" applyFont="1" applyFill="1" applyAlignment="1">
      <alignment horizontal="center"/>
    </xf>
    <xf numFmtId="0" fontId="3" fillId="0" borderId="0" xfId="0" applyFont="1" applyBorder="1"/>
    <xf numFmtId="0" fontId="2" fillId="0" borderId="0" xfId="0" applyFont="1" applyBorder="1"/>
    <xf numFmtId="1" fontId="7" fillId="7" borderId="3" xfId="0" applyNumberFormat="1" applyFont="1" applyFill="1" applyBorder="1" applyAlignment="1">
      <alignment horizontal="left"/>
    </xf>
    <xf numFmtId="0" fontId="7" fillId="0" borderId="0" xfId="0" quotePrefix="1" applyFont="1" applyFill="1" applyBorder="1" applyAlignment="1">
      <alignment horizontal="right"/>
    </xf>
    <xf numFmtId="1" fontId="2" fillId="0" borderId="3" xfId="0" applyNumberFormat="1" applyFont="1" applyFill="1" applyBorder="1" applyAlignment="1">
      <alignment horizontal="right"/>
    </xf>
    <xf numFmtId="0" fontId="2" fillId="0" borderId="0" xfId="0" quotePrefix="1" applyFont="1" applyFill="1" applyBorder="1" applyAlignment="1">
      <alignment horizontal="right"/>
    </xf>
    <xf numFmtId="0" fontId="2" fillId="0" borderId="4" xfId="0" applyFont="1" applyBorder="1"/>
    <xf numFmtId="0" fontId="7" fillId="0" borderId="3" xfId="0" applyFont="1" applyFill="1" applyBorder="1"/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/>
    <xf numFmtId="0" fontId="2" fillId="7" borderId="3" xfId="0" applyFont="1" applyFill="1" applyBorder="1"/>
    <xf numFmtId="0" fontId="2" fillId="7" borderId="2" xfId="0" applyFont="1" applyFill="1" applyBorder="1"/>
    <xf numFmtId="1" fontId="2" fillId="7" borderId="3" xfId="0" applyNumberFormat="1" applyFont="1" applyFill="1" applyBorder="1" applyAlignment="1">
      <alignment horizontal="right"/>
    </xf>
    <xf numFmtId="1" fontId="2" fillId="7" borderId="3" xfId="0" applyNumberFormat="1" applyFont="1" applyFill="1" applyBorder="1" applyAlignment="1">
      <alignment horizontal="left"/>
    </xf>
    <xf numFmtId="0" fontId="7" fillId="7" borderId="3" xfId="0" applyFont="1" applyFill="1" applyBorder="1"/>
    <xf numFmtId="0" fontId="2" fillId="0" borderId="2" xfId="0" applyFont="1" applyFill="1" applyBorder="1"/>
    <xf numFmtId="0" fontId="2" fillId="0" borderId="3" xfId="0" applyFont="1" applyFill="1" applyBorder="1" applyAlignment="1">
      <alignment horizontal="right"/>
    </xf>
    <xf numFmtId="0" fontId="2" fillId="7" borderId="0" xfId="0" applyFont="1" applyFill="1" applyBorder="1"/>
    <xf numFmtId="0" fontId="2" fillId="0" borderId="3" xfId="0" applyFont="1" applyBorder="1"/>
    <xf numFmtId="0" fontId="2" fillId="7" borderId="3" xfId="0" applyFont="1" applyFill="1" applyBorder="1" applyAlignment="1">
      <alignment horizontal="right"/>
    </xf>
    <xf numFmtId="0" fontId="2" fillId="7" borderId="0" xfId="0" applyFont="1" applyFill="1" applyBorder="1" applyAlignment="1">
      <alignment horizontal="right"/>
    </xf>
    <xf numFmtId="0" fontId="7" fillId="0" borderId="0" xfId="0" applyFont="1" applyBorder="1"/>
    <xf numFmtId="1" fontId="7" fillId="0" borderId="0" xfId="0" applyNumberFormat="1" applyFont="1" applyBorder="1" applyAlignment="1">
      <alignment horizontal="left"/>
    </xf>
    <xf numFmtId="1" fontId="2" fillId="0" borderId="0" xfId="0" applyNumberFormat="1" applyFont="1" applyBorder="1" applyAlignment="1">
      <alignment horizontal="left"/>
    </xf>
    <xf numFmtId="0" fontId="7" fillId="0" borderId="3" xfId="0" applyFont="1" applyBorder="1"/>
    <xf numFmtId="0" fontId="7" fillId="0" borderId="4" xfId="0" applyFont="1" applyBorder="1"/>
    <xf numFmtId="0" fontId="7" fillId="8" borderId="0" xfId="0" applyFont="1" applyFill="1" applyAlignment="1">
      <alignment horizontal="center"/>
    </xf>
    <xf numFmtId="0" fontId="7" fillId="0" borderId="3" xfId="0" applyFont="1" applyFill="1" applyBorder="1" applyAlignment="1">
      <alignment horizontal="right"/>
    </xf>
    <xf numFmtId="0" fontId="7" fillId="7" borderId="3" xfId="0" applyFont="1" applyFill="1" applyBorder="1" applyAlignment="1">
      <alignment horizontal="right"/>
    </xf>
    <xf numFmtId="1" fontId="7" fillId="0" borderId="3" xfId="0" applyNumberFormat="1" applyFont="1" applyFill="1" applyBorder="1" applyAlignment="1">
      <alignment horizontal="right"/>
    </xf>
    <xf numFmtId="0" fontId="2" fillId="3" borderId="0" xfId="0" applyFont="1" applyFill="1" applyAlignment="1">
      <alignment horizontal="right" vertical="center"/>
    </xf>
    <xf numFmtId="1" fontId="15" fillId="2" borderId="0" xfId="2" applyNumberFormat="1" applyFont="1" applyFill="1" applyAlignment="1">
      <alignment horizontal="center" vertical="center"/>
    </xf>
    <xf numFmtId="0" fontId="15" fillId="2" borderId="0" xfId="2" applyFont="1" applyFill="1" applyAlignment="1">
      <alignment horizontal="right" vertical="center"/>
    </xf>
    <xf numFmtId="0" fontId="15" fillId="2" borderId="0" xfId="2" applyFont="1" applyFill="1" applyAlignment="1">
      <alignment horizontal="center" vertical="center"/>
    </xf>
    <xf numFmtId="1" fontId="15" fillId="2" borderId="5" xfId="2" applyNumberFormat="1" applyFont="1" applyFill="1" applyBorder="1" applyAlignment="1">
      <alignment horizontal="center" vertical="center"/>
    </xf>
    <xf numFmtId="1" fontId="15" fillId="2" borderId="0" xfId="2" applyNumberFormat="1" applyFont="1" applyFill="1" applyBorder="1" applyAlignment="1">
      <alignment horizontal="center" vertical="center"/>
    </xf>
    <xf numFmtId="1" fontId="15" fillId="2" borderId="5" xfId="2" applyNumberFormat="1" applyFont="1" applyFill="1" applyBorder="1" applyAlignment="1">
      <alignment horizontal="right" vertical="center"/>
    </xf>
    <xf numFmtId="1" fontId="15" fillId="2" borderId="0" xfId="2" applyNumberFormat="1" applyFont="1" applyFill="1" applyBorder="1" applyAlignment="1">
      <alignment horizontal="right" vertical="center"/>
    </xf>
    <xf numFmtId="1" fontId="15" fillId="2" borderId="6" xfId="2" applyNumberFormat="1" applyFont="1" applyFill="1" applyBorder="1" applyAlignment="1">
      <alignment horizontal="center" vertical="center"/>
    </xf>
    <xf numFmtId="1" fontId="15" fillId="2" borderId="6" xfId="2" applyNumberFormat="1" applyFont="1" applyFill="1" applyBorder="1" applyAlignment="1">
      <alignment horizontal="right" vertical="center"/>
    </xf>
    <xf numFmtId="1" fontId="7" fillId="0" borderId="4" xfId="0" applyNumberFormat="1" applyFont="1" applyFill="1" applyBorder="1" applyAlignment="1">
      <alignment horizontal="right"/>
    </xf>
    <xf numFmtId="0" fontId="5" fillId="2" borderId="5" xfId="2" applyFont="1" applyFill="1" applyBorder="1" applyAlignment="1">
      <alignment horizontal="center" vertical="center"/>
    </xf>
    <xf numFmtId="0" fontId="5" fillId="2" borderId="6" xfId="2" applyFont="1" applyFill="1" applyBorder="1" applyAlignment="1">
      <alignment horizontal="center" vertical="center"/>
    </xf>
    <xf numFmtId="164" fontId="7" fillId="0" borderId="4" xfId="7" applyNumberFormat="1" applyFont="1" applyBorder="1" applyAlignment="1">
      <alignment horizontal="right"/>
    </xf>
    <xf numFmtId="164" fontId="2" fillId="0" borderId="4" xfId="7" applyNumberFormat="1" applyFont="1" applyBorder="1" applyAlignment="1">
      <alignment horizontal="right"/>
    </xf>
    <xf numFmtId="0" fontId="5" fillId="2" borderId="0" xfId="2" applyFont="1" applyFill="1" applyAlignment="1">
      <alignment horizontal="center" vertical="center"/>
    </xf>
    <xf numFmtId="165" fontId="19" fillId="0" borderId="3" xfId="2" applyNumberFormat="1" applyFont="1" applyBorder="1" applyAlignment="1">
      <alignment horizontal="center"/>
    </xf>
    <xf numFmtId="165" fontId="19" fillId="0" borderId="2" xfId="2" applyNumberFormat="1" applyFont="1" applyBorder="1" applyAlignment="1">
      <alignment horizontal="center"/>
    </xf>
    <xf numFmtId="0" fontId="4" fillId="2" borderId="0" xfId="2" applyFont="1" applyFill="1" applyAlignment="1">
      <alignment horizontal="center" vertical="center"/>
    </xf>
    <xf numFmtId="0" fontId="5" fillId="2" borderId="0" xfId="2" applyFont="1" applyFill="1" applyAlignment="1">
      <alignment horizontal="center" vertical="center"/>
    </xf>
    <xf numFmtId="0" fontId="2" fillId="4" borderId="5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3" fillId="9" borderId="7" xfId="0" applyFont="1" applyFill="1" applyBorder="1" applyAlignment="1">
      <alignment horizontal="center"/>
    </xf>
    <xf numFmtId="2" fontId="3" fillId="8" borderId="7" xfId="0" applyNumberFormat="1" applyFont="1" applyFill="1" applyBorder="1" applyAlignment="1">
      <alignment horizontal="center"/>
    </xf>
    <xf numFmtId="0" fontId="3" fillId="8" borderId="7" xfId="0" applyFont="1" applyFill="1" applyBorder="1" applyAlignment="1">
      <alignment horizontal="center"/>
    </xf>
    <xf numFmtId="0" fontId="5" fillId="2" borderId="5" xfId="2" applyFont="1" applyFill="1" applyBorder="1" applyAlignment="1">
      <alignment horizontal="center" vertical="center"/>
    </xf>
    <xf numFmtId="0" fontId="5" fillId="2" borderId="0" xfId="2" applyFont="1" applyFill="1" applyBorder="1" applyAlignment="1">
      <alignment horizontal="center" vertical="center"/>
    </xf>
    <xf numFmtId="0" fontId="4" fillId="2" borderId="0" xfId="2" applyFont="1" applyFill="1" applyAlignment="1">
      <alignment horizontal="left" vertical="center"/>
    </xf>
  </cellXfs>
  <cellStyles count="29">
    <cellStyle name="Normalny" xfId="0" builtinId="0"/>
    <cellStyle name="Normalny 13 2" xfId="1"/>
    <cellStyle name="Normalny 2" xfId="2"/>
    <cellStyle name="Normalny 3" xfId="3"/>
    <cellStyle name="Normalny 3 2" xfId="4"/>
    <cellStyle name="Normalny 3 2 2" xfId="5"/>
    <cellStyle name="Normalny 4" xfId="6"/>
    <cellStyle name="Procentowy 2" xfId="7"/>
    <cellStyle name="Procentowy 2 2" xfId="8"/>
    <cellStyle name="Procentowy 3" xfId="9"/>
    <cellStyle name="Procentowy 4" xfId="10"/>
    <cellStyle name="常规 10" xfId="11"/>
    <cellStyle name="常规 12" xfId="12"/>
    <cellStyle name="常规 13" xfId="13"/>
    <cellStyle name="常规 14" xfId="14"/>
    <cellStyle name="常规 15" xfId="15"/>
    <cellStyle name="常规 16" xfId="16"/>
    <cellStyle name="常规 17" xfId="17"/>
    <cellStyle name="常规 18" xfId="18"/>
    <cellStyle name="常规 2" xfId="19"/>
    <cellStyle name="常规 2 2" xfId="20"/>
    <cellStyle name="常规 3" xfId="21"/>
    <cellStyle name="常规 4" xfId="22"/>
    <cellStyle name="常规 5" xfId="23"/>
    <cellStyle name="常规 6" xfId="24"/>
    <cellStyle name="常规 7" xfId="25"/>
    <cellStyle name="常规 8" xfId="26"/>
    <cellStyle name="常规 9" xfId="27"/>
    <cellStyle name="常规_Sheet1" xfId="28"/>
  </cellStyles>
  <dxfs count="2"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5">
    <tabColor theme="2" tint="-0.749992370372631"/>
  </sheetPr>
  <dimension ref="A1:H569"/>
  <sheetViews>
    <sheetView tabSelected="1" workbookViewId="0">
      <pane ySplit="3" topLeftCell="A4" activePane="bottomLeft" state="frozen"/>
      <selection pane="bottomLeft" activeCell="C14" sqref="C14"/>
    </sheetView>
  </sheetViews>
  <sheetFormatPr defaultColWidth="9.140625" defaultRowHeight="12.75"/>
  <cols>
    <col min="1" max="1" width="6.5703125" style="4" bestFit="1" customWidth="1"/>
    <col min="2" max="2" width="10.140625" style="12" customWidth="1"/>
    <col min="3" max="3" width="20.7109375" style="4" customWidth="1"/>
    <col min="4" max="4" width="25.7109375" style="4" customWidth="1"/>
    <col min="5" max="5" width="5.42578125" style="12" bestFit="1" customWidth="1"/>
    <col min="6" max="7" width="4.85546875" style="12" customWidth="1"/>
    <col min="8" max="8" width="28.5703125" style="4" customWidth="1"/>
    <col min="9" max="16384" width="9.140625" style="4"/>
  </cols>
  <sheetData>
    <row r="1" spans="1:8" ht="16.5" customHeight="1">
      <c r="A1" s="139" t="s">
        <v>425</v>
      </c>
      <c r="B1" s="139"/>
      <c r="C1" s="139"/>
      <c r="D1" s="139"/>
      <c r="E1" s="28"/>
      <c r="F1" s="140" t="s">
        <v>426</v>
      </c>
      <c r="G1" s="140"/>
      <c r="H1" s="17" t="s">
        <v>87</v>
      </c>
    </row>
    <row r="2" spans="1:8" s="7" customFormat="1" ht="12.75" customHeight="1">
      <c r="A2" s="6" t="s">
        <v>40</v>
      </c>
      <c r="B2" s="6" t="s">
        <v>4</v>
      </c>
      <c r="C2" s="5" t="s">
        <v>0</v>
      </c>
      <c r="D2" s="5" t="s">
        <v>88</v>
      </c>
      <c r="E2" s="5" t="s">
        <v>2</v>
      </c>
      <c r="F2" s="5" t="s">
        <v>189</v>
      </c>
      <c r="G2" s="5" t="s">
        <v>190</v>
      </c>
      <c r="H2" s="5" t="s">
        <v>3</v>
      </c>
    </row>
    <row r="3" spans="1:8" s="11" customFormat="1" ht="12.75" customHeight="1">
      <c r="A3" s="15"/>
      <c r="B3" s="10"/>
      <c r="C3" s="8"/>
      <c r="D3" s="8"/>
      <c r="E3" s="9"/>
      <c r="F3" s="9"/>
      <c r="G3" s="9"/>
      <c r="H3" s="8"/>
    </row>
    <row r="4" spans="1:8" s="2" customFormat="1" ht="12.6" customHeight="1">
      <c r="A4" s="90" t="s">
        <v>43</v>
      </c>
      <c r="B4" s="22" t="s">
        <v>112</v>
      </c>
      <c r="C4" s="4" t="s">
        <v>1035</v>
      </c>
      <c r="D4" s="43" t="s">
        <v>162</v>
      </c>
      <c r="E4" s="12" t="s">
        <v>163</v>
      </c>
      <c r="F4" s="13">
        <v>1</v>
      </c>
      <c r="G4" s="68"/>
    </row>
    <row r="5" spans="1:8" s="2" customFormat="1" ht="12.6" customHeight="1">
      <c r="A5" s="90" t="s">
        <v>43</v>
      </c>
      <c r="B5" s="22" t="s">
        <v>112</v>
      </c>
      <c r="C5" s="4" t="s">
        <v>438</v>
      </c>
      <c r="D5" s="4" t="s">
        <v>46</v>
      </c>
      <c r="E5" s="12" t="s">
        <v>67</v>
      </c>
      <c r="F5" s="13">
        <v>1</v>
      </c>
      <c r="G5" s="13"/>
    </row>
    <row r="6" spans="1:8" s="2" customFormat="1" ht="12.6" customHeight="1">
      <c r="A6" s="90" t="s">
        <v>43</v>
      </c>
      <c r="B6" s="22" t="s">
        <v>112</v>
      </c>
      <c r="C6" s="4" t="s">
        <v>1065</v>
      </c>
      <c r="D6" s="4" t="s">
        <v>47</v>
      </c>
      <c r="E6" s="12" t="s">
        <v>115</v>
      </c>
      <c r="F6" s="13">
        <v>1</v>
      </c>
      <c r="G6" s="13"/>
    </row>
    <row r="7" spans="1:8" s="2" customFormat="1" ht="12.6" customHeight="1">
      <c r="A7" s="90" t="s">
        <v>43</v>
      </c>
      <c r="B7" s="22" t="s">
        <v>112</v>
      </c>
      <c r="C7" s="4" t="s">
        <v>439</v>
      </c>
      <c r="D7" s="43" t="s">
        <v>109</v>
      </c>
      <c r="E7" s="12" t="s">
        <v>111</v>
      </c>
      <c r="F7" s="13">
        <v>1</v>
      </c>
      <c r="G7" s="13"/>
    </row>
    <row r="8" spans="1:8" s="2" customFormat="1" ht="12.6" customHeight="1">
      <c r="A8" s="90" t="s">
        <v>43</v>
      </c>
      <c r="B8" s="22" t="s">
        <v>112</v>
      </c>
      <c r="C8" s="4" t="s">
        <v>1036</v>
      </c>
      <c r="D8" s="43" t="s">
        <v>109</v>
      </c>
      <c r="E8" s="12" t="s">
        <v>111</v>
      </c>
      <c r="F8" s="13">
        <v>1</v>
      </c>
      <c r="G8" s="13"/>
    </row>
    <row r="9" spans="1:8" s="2" customFormat="1" ht="12.6" customHeight="1">
      <c r="A9" s="90" t="s">
        <v>43</v>
      </c>
      <c r="B9" s="22" t="s">
        <v>112</v>
      </c>
      <c r="C9" s="4" t="s">
        <v>440</v>
      </c>
      <c r="D9" s="43" t="s">
        <v>109</v>
      </c>
      <c r="E9" s="12" t="s">
        <v>111</v>
      </c>
      <c r="F9" s="13"/>
      <c r="G9" s="13">
        <v>1</v>
      </c>
    </row>
    <row r="10" spans="1:8" s="2" customFormat="1" ht="12.6" customHeight="1">
      <c r="A10" s="90" t="s">
        <v>43</v>
      </c>
      <c r="B10" s="22" t="s">
        <v>112</v>
      </c>
      <c r="C10" s="4" t="s">
        <v>441</v>
      </c>
      <c r="D10" s="4" t="s">
        <v>44</v>
      </c>
      <c r="E10" s="12" t="s">
        <v>141</v>
      </c>
      <c r="F10" s="13"/>
      <c r="G10" s="13">
        <v>1</v>
      </c>
    </row>
    <row r="11" spans="1:8" s="2" customFormat="1" ht="12.6" customHeight="1">
      <c r="A11" s="90" t="s">
        <v>43</v>
      </c>
      <c r="B11" s="22" t="s">
        <v>112</v>
      </c>
      <c r="C11" s="4" t="s">
        <v>1037</v>
      </c>
      <c r="D11" s="4" t="s">
        <v>50</v>
      </c>
      <c r="E11" s="12" t="s">
        <v>158</v>
      </c>
      <c r="F11" s="13"/>
      <c r="G11" s="13">
        <v>1</v>
      </c>
    </row>
    <row r="12" spans="1:8" s="2" customFormat="1" ht="12.6" customHeight="1">
      <c r="A12" s="90" t="s">
        <v>43</v>
      </c>
      <c r="B12" s="22" t="s">
        <v>112</v>
      </c>
      <c r="C12" s="4" t="s">
        <v>442</v>
      </c>
      <c r="D12" s="43" t="s">
        <v>145</v>
      </c>
      <c r="E12" s="12" t="s">
        <v>146</v>
      </c>
      <c r="F12" s="13"/>
      <c r="G12" s="13">
        <v>1</v>
      </c>
    </row>
    <row r="13" spans="1:8" s="2" customFormat="1" ht="12.6" customHeight="1">
      <c r="A13" s="90" t="s">
        <v>43</v>
      </c>
      <c r="B13" s="22" t="s">
        <v>112</v>
      </c>
      <c r="C13" s="4" t="s">
        <v>443</v>
      </c>
      <c r="D13" s="43" t="s">
        <v>145</v>
      </c>
      <c r="E13" s="12" t="s">
        <v>146</v>
      </c>
      <c r="F13" s="13"/>
      <c r="G13" s="13">
        <v>1</v>
      </c>
    </row>
    <row r="14" spans="1:8" s="2" customFormat="1" ht="12.6" customHeight="1">
      <c r="A14" s="90" t="s">
        <v>43</v>
      </c>
      <c r="B14" s="22" t="s">
        <v>113</v>
      </c>
      <c r="C14" s="4" t="s">
        <v>444</v>
      </c>
      <c r="D14" s="4" t="s">
        <v>50</v>
      </c>
      <c r="E14" s="12" t="s">
        <v>158</v>
      </c>
      <c r="F14" s="13">
        <v>1</v>
      </c>
      <c r="G14" s="13"/>
    </row>
    <row r="15" spans="1:8" s="2" customFormat="1" ht="12.6" customHeight="1">
      <c r="A15" s="90" t="s">
        <v>43</v>
      </c>
      <c r="B15" s="22" t="s">
        <v>113</v>
      </c>
      <c r="C15" s="4" t="s">
        <v>445</v>
      </c>
      <c r="D15" s="4" t="s">
        <v>47</v>
      </c>
      <c r="E15" s="12" t="s">
        <v>115</v>
      </c>
      <c r="F15" s="13">
        <v>1</v>
      </c>
      <c r="G15" s="13"/>
    </row>
    <row r="16" spans="1:8" s="2" customFormat="1" ht="12.6" customHeight="1">
      <c r="A16" s="90" t="s">
        <v>43</v>
      </c>
      <c r="B16" s="22" t="s">
        <v>113</v>
      </c>
      <c r="C16" s="4" t="s">
        <v>446</v>
      </c>
      <c r="D16" s="43" t="s">
        <v>140</v>
      </c>
      <c r="E16" s="12" t="s">
        <v>72</v>
      </c>
      <c r="F16" s="13">
        <v>1</v>
      </c>
      <c r="G16" s="13"/>
    </row>
    <row r="17" spans="1:7" s="2" customFormat="1" ht="12.6" customHeight="1">
      <c r="A17" s="90" t="s">
        <v>43</v>
      </c>
      <c r="B17" s="22" t="s">
        <v>113</v>
      </c>
      <c r="C17" s="4" t="s">
        <v>1038</v>
      </c>
      <c r="D17" s="43" t="s">
        <v>156</v>
      </c>
      <c r="E17" s="12" t="s">
        <v>157</v>
      </c>
      <c r="F17" s="13">
        <v>1</v>
      </c>
      <c r="G17" s="13"/>
    </row>
    <row r="18" spans="1:7" s="2" customFormat="1" ht="12.6" customHeight="1">
      <c r="A18" s="90" t="s">
        <v>43</v>
      </c>
      <c r="B18" s="22" t="s">
        <v>113</v>
      </c>
      <c r="C18" s="4" t="s">
        <v>1039</v>
      </c>
      <c r="D18" s="43" t="s">
        <v>156</v>
      </c>
      <c r="E18" s="12" t="s">
        <v>157</v>
      </c>
      <c r="F18" s="13">
        <v>1</v>
      </c>
      <c r="G18" s="13"/>
    </row>
    <row r="19" spans="1:7" s="2" customFormat="1" ht="12.6" customHeight="1">
      <c r="A19" s="90" t="s">
        <v>43</v>
      </c>
      <c r="B19" s="22" t="s">
        <v>113</v>
      </c>
      <c r="C19" s="4" t="s">
        <v>447</v>
      </c>
      <c r="D19" s="4" t="s">
        <v>50</v>
      </c>
      <c r="E19" s="12" t="s">
        <v>158</v>
      </c>
      <c r="F19" s="13"/>
      <c r="G19" s="13">
        <v>1</v>
      </c>
    </row>
    <row r="20" spans="1:7" s="2" customFormat="1" ht="12.6" customHeight="1">
      <c r="A20" s="90" t="s">
        <v>43</v>
      </c>
      <c r="B20" s="22" t="s">
        <v>113</v>
      </c>
      <c r="C20" s="4" t="s">
        <v>448</v>
      </c>
      <c r="D20" s="4" t="s">
        <v>50</v>
      </c>
      <c r="E20" s="12" t="s">
        <v>158</v>
      </c>
      <c r="F20" s="13"/>
      <c r="G20" s="13">
        <v>1</v>
      </c>
    </row>
    <row r="21" spans="1:7" s="2" customFormat="1" ht="12.6" customHeight="1">
      <c r="A21" s="90" t="s">
        <v>43</v>
      </c>
      <c r="B21" s="22" t="s">
        <v>113</v>
      </c>
      <c r="C21" s="4" t="s">
        <v>449</v>
      </c>
      <c r="D21" s="43" t="s">
        <v>173</v>
      </c>
      <c r="E21" s="12" t="s">
        <v>174</v>
      </c>
      <c r="F21" s="13"/>
      <c r="G21" s="13">
        <v>1</v>
      </c>
    </row>
    <row r="22" spans="1:7" s="2" customFormat="1" ht="12.6" customHeight="1">
      <c r="A22" s="90" t="s">
        <v>43</v>
      </c>
      <c r="B22" s="22" t="s">
        <v>113</v>
      </c>
      <c r="C22" s="4" t="s">
        <v>450</v>
      </c>
      <c r="D22" s="43" t="s">
        <v>156</v>
      </c>
      <c r="E22" s="12" t="s">
        <v>157</v>
      </c>
      <c r="F22" s="13"/>
      <c r="G22" s="13">
        <v>1</v>
      </c>
    </row>
    <row r="23" spans="1:7" s="2" customFormat="1" ht="12.6" customHeight="1">
      <c r="A23" s="90" t="s">
        <v>43</v>
      </c>
      <c r="B23" s="22" t="s">
        <v>113</v>
      </c>
      <c r="C23" s="4" t="s">
        <v>451</v>
      </c>
      <c r="D23" s="4" t="s">
        <v>47</v>
      </c>
      <c r="E23" s="12" t="s">
        <v>115</v>
      </c>
      <c r="F23" s="13"/>
      <c r="G23" s="13">
        <v>1</v>
      </c>
    </row>
    <row r="24" spans="1:7" s="2" customFormat="1" ht="12.6" customHeight="1">
      <c r="A24" s="16" t="s">
        <v>41</v>
      </c>
      <c r="B24" s="22" t="s">
        <v>117</v>
      </c>
      <c r="C24" s="4" t="s">
        <v>490</v>
      </c>
      <c r="D24" s="4" t="s">
        <v>51</v>
      </c>
      <c r="E24" s="12" t="s">
        <v>77</v>
      </c>
      <c r="F24" s="13">
        <v>1</v>
      </c>
      <c r="G24" s="68" t="s">
        <v>192</v>
      </c>
    </row>
    <row r="25" spans="1:7" s="2" customFormat="1" ht="12.6" customHeight="1">
      <c r="A25" s="16" t="s">
        <v>41</v>
      </c>
      <c r="B25" s="22" t="s">
        <v>117</v>
      </c>
      <c r="C25" s="4" t="s">
        <v>491</v>
      </c>
      <c r="D25" s="4" t="s">
        <v>50</v>
      </c>
      <c r="E25" s="12" t="s">
        <v>158</v>
      </c>
      <c r="F25" s="13">
        <v>1</v>
      </c>
      <c r="G25" s="68" t="s">
        <v>192</v>
      </c>
    </row>
    <row r="26" spans="1:7" s="2" customFormat="1" ht="12.6" customHeight="1">
      <c r="A26" s="16" t="s">
        <v>41</v>
      </c>
      <c r="B26" s="22" t="s">
        <v>117</v>
      </c>
      <c r="C26" s="4" t="s">
        <v>492</v>
      </c>
      <c r="D26" s="4" t="s">
        <v>47</v>
      </c>
      <c r="E26" s="12" t="s">
        <v>116</v>
      </c>
      <c r="F26" s="13">
        <v>1</v>
      </c>
      <c r="G26" s="68" t="s">
        <v>192</v>
      </c>
    </row>
    <row r="27" spans="1:7" s="2" customFormat="1" ht="12.6" customHeight="1">
      <c r="A27" s="16" t="s">
        <v>41</v>
      </c>
      <c r="B27" s="22" t="s">
        <v>117</v>
      </c>
      <c r="C27" s="4" t="s">
        <v>210</v>
      </c>
      <c r="D27" s="4" t="s">
        <v>48</v>
      </c>
      <c r="E27" s="12" t="s">
        <v>68</v>
      </c>
      <c r="F27" s="13">
        <v>1</v>
      </c>
      <c r="G27" s="68" t="s">
        <v>192</v>
      </c>
    </row>
    <row r="28" spans="1:7" s="2" customFormat="1" ht="12.6" customHeight="1">
      <c r="A28" s="16" t="s">
        <v>41</v>
      </c>
      <c r="B28" s="22" t="s">
        <v>117</v>
      </c>
      <c r="C28" s="4" t="s">
        <v>213</v>
      </c>
      <c r="D28" s="4" t="s">
        <v>44</v>
      </c>
      <c r="E28" s="12" t="s">
        <v>94</v>
      </c>
      <c r="F28" s="13">
        <v>1</v>
      </c>
      <c r="G28" s="68" t="s">
        <v>192</v>
      </c>
    </row>
    <row r="29" spans="1:7" s="2" customFormat="1" ht="12.6" customHeight="1">
      <c r="A29" s="16" t="s">
        <v>41</v>
      </c>
      <c r="B29" s="22" t="s">
        <v>118</v>
      </c>
      <c r="C29" s="4" t="s">
        <v>493</v>
      </c>
      <c r="D29" s="4" t="s">
        <v>45</v>
      </c>
      <c r="E29" s="12" t="s">
        <v>139</v>
      </c>
      <c r="F29" s="13">
        <v>1</v>
      </c>
      <c r="G29" s="68" t="s">
        <v>192</v>
      </c>
    </row>
    <row r="30" spans="1:7" s="2" customFormat="1" ht="12.6" customHeight="1">
      <c r="A30" s="16" t="s">
        <v>41</v>
      </c>
      <c r="B30" s="22" t="s">
        <v>118</v>
      </c>
      <c r="C30" s="4" t="s">
        <v>211</v>
      </c>
      <c r="D30" s="4" t="s">
        <v>51</v>
      </c>
      <c r="E30" s="12" t="s">
        <v>137</v>
      </c>
      <c r="F30" s="13">
        <v>1</v>
      </c>
      <c r="G30" s="68" t="s">
        <v>192</v>
      </c>
    </row>
    <row r="31" spans="1:7" s="2" customFormat="1" ht="12.6" customHeight="1">
      <c r="A31" s="16" t="s">
        <v>41</v>
      </c>
      <c r="B31" s="22" t="s">
        <v>118</v>
      </c>
      <c r="C31" s="4" t="s">
        <v>342</v>
      </c>
      <c r="D31" s="4" t="s">
        <v>49</v>
      </c>
      <c r="E31" s="12" t="s">
        <v>144</v>
      </c>
      <c r="F31" s="13">
        <v>1</v>
      </c>
      <c r="G31" s="68" t="s">
        <v>192</v>
      </c>
    </row>
    <row r="32" spans="1:7" s="2" customFormat="1" ht="12.6" customHeight="1">
      <c r="A32" s="16" t="s">
        <v>41</v>
      </c>
      <c r="B32" s="22" t="s">
        <v>118</v>
      </c>
      <c r="C32" s="4" t="s">
        <v>494</v>
      </c>
      <c r="D32" s="4" t="s">
        <v>53</v>
      </c>
      <c r="E32" s="12" t="s">
        <v>71</v>
      </c>
      <c r="F32" s="13">
        <v>1</v>
      </c>
      <c r="G32" s="68" t="s">
        <v>192</v>
      </c>
    </row>
    <row r="33" spans="1:8" s="2" customFormat="1" ht="12.6" customHeight="1">
      <c r="A33" s="16" t="s">
        <v>41</v>
      </c>
      <c r="B33" s="22" t="s">
        <v>118</v>
      </c>
      <c r="C33" s="4" t="s">
        <v>495</v>
      </c>
      <c r="D33" s="4" t="s">
        <v>51</v>
      </c>
      <c r="E33" s="12" t="s">
        <v>137</v>
      </c>
      <c r="F33" s="13">
        <v>1</v>
      </c>
      <c r="G33" s="68" t="s">
        <v>192</v>
      </c>
    </row>
    <row r="34" spans="1:8" s="2" customFormat="1" ht="12.6" customHeight="1">
      <c r="A34" s="16" t="s">
        <v>41</v>
      </c>
      <c r="B34" s="22" t="s">
        <v>119</v>
      </c>
      <c r="C34" s="4" t="s">
        <v>212</v>
      </c>
      <c r="D34" s="4" t="s">
        <v>53</v>
      </c>
      <c r="E34" s="12" t="s">
        <v>71</v>
      </c>
      <c r="F34" s="13">
        <v>1</v>
      </c>
      <c r="G34" s="68" t="s">
        <v>192</v>
      </c>
      <c r="H34" s="29" t="s">
        <v>431</v>
      </c>
    </row>
    <row r="35" spans="1:8" s="2" customFormat="1" ht="12.6" customHeight="1">
      <c r="A35" s="16" t="s">
        <v>41</v>
      </c>
      <c r="B35" s="22" t="s">
        <v>119</v>
      </c>
      <c r="C35" s="4" t="s">
        <v>433</v>
      </c>
      <c r="D35" s="4" t="s">
        <v>53</v>
      </c>
      <c r="E35" s="12" t="s">
        <v>71</v>
      </c>
      <c r="F35" s="13">
        <v>1</v>
      </c>
      <c r="G35" s="68" t="s">
        <v>192</v>
      </c>
      <c r="H35" s="29" t="s">
        <v>431</v>
      </c>
    </row>
    <row r="36" spans="1:8" s="2" customFormat="1" ht="12.6" customHeight="1">
      <c r="A36" s="16" t="s">
        <v>41</v>
      </c>
      <c r="B36" s="22" t="s">
        <v>119</v>
      </c>
      <c r="C36" s="4" t="s">
        <v>432</v>
      </c>
      <c r="D36" s="4" t="s">
        <v>53</v>
      </c>
      <c r="E36" s="12" t="s">
        <v>71</v>
      </c>
      <c r="F36" s="13">
        <v>1</v>
      </c>
      <c r="G36" s="68" t="s">
        <v>192</v>
      </c>
      <c r="H36" s="29" t="s">
        <v>431</v>
      </c>
    </row>
    <row r="37" spans="1:8" s="2" customFormat="1" ht="12.6" customHeight="1">
      <c r="A37" s="16" t="s">
        <v>41</v>
      </c>
      <c r="B37" s="22" t="s">
        <v>119</v>
      </c>
      <c r="C37" s="4" t="s">
        <v>1040</v>
      </c>
      <c r="D37" s="4" t="s">
        <v>50</v>
      </c>
      <c r="E37" s="12" t="s">
        <v>69</v>
      </c>
      <c r="F37" s="13">
        <v>1</v>
      </c>
      <c r="G37" s="68" t="s">
        <v>192</v>
      </c>
      <c r="H37" s="29" t="s">
        <v>431</v>
      </c>
    </row>
    <row r="38" spans="1:8" s="2" customFormat="1" ht="12.6" customHeight="1">
      <c r="A38" s="16" t="s">
        <v>41</v>
      </c>
      <c r="B38" s="22" t="s">
        <v>119</v>
      </c>
      <c r="C38" s="4" t="s">
        <v>1041</v>
      </c>
      <c r="D38" s="4" t="s">
        <v>51</v>
      </c>
      <c r="E38" s="12" t="s">
        <v>137</v>
      </c>
      <c r="F38" s="13">
        <v>1</v>
      </c>
      <c r="G38" s="68" t="s">
        <v>192</v>
      </c>
      <c r="H38" s="29" t="s">
        <v>431</v>
      </c>
    </row>
    <row r="39" spans="1:8" s="2" customFormat="1" ht="12.6" customHeight="1">
      <c r="A39" s="16" t="s">
        <v>41</v>
      </c>
      <c r="B39" s="22" t="s">
        <v>119</v>
      </c>
      <c r="C39" s="4" t="s">
        <v>283</v>
      </c>
      <c r="D39" s="4" t="s">
        <v>44</v>
      </c>
      <c r="E39" s="12" t="s">
        <v>94</v>
      </c>
      <c r="F39" s="13">
        <v>1</v>
      </c>
      <c r="G39" s="68" t="s">
        <v>192</v>
      </c>
      <c r="H39" s="29" t="s">
        <v>431</v>
      </c>
    </row>
    <row r="40" spans="1:8" s="2" customFormat="1" ht="12.6" customHeight="1">
      <c r="A40" s="16" t="s">
        <v>41</v>
      </c>
      <c r="B40" s="22" t="s">
        <v>120</v>
      </c>
      <c r="C40" s="4" t="s">
        <v>496</v>
      </c>
      <c r="D40" s="4" t="s">
        <v>49</v>
      </c>
      <c r="E40" s="12" t="s">
        <v>144</v>
      </c>
      <c r="F40" s="13">
        <v>1</v>
      </c>
      <c r="G40" s="68" t="s">
        <v>192</v>
      </c>
    </row>
    <row r="41" spans="1:8" s="2" customFormat="1" ht="12.6" customHeight="1">
      <c r="A41" s="16" t="s">
        <v>41</v>
      </c>
      <c r="B41" s="22" t="s">
        <v>120</v>
      </c>
      <c r="C41" s="4" t="s">
        <v>497</v>
      </c>
      <c r="D41" s="4" t="s">
        <v>50</v>
      </c>
      <c r="E41" s="12" t="s">
        <v>69</v>
      </c>
      <c r="F41" s="13">
        <v>1</v>
      </c>
      <c r="G41" s="68" t="s">
        <v>192</v>
      </c>
    </row>
    <row r="42" spans="1:8" s="2" customFormat="1" ht="12.6" customHeight="1">
      <c r="A42" s="16" t="s">
        <v>41</v>
      </c>
      <c r="B42" s="22" t="s">
        <v>120</v>
      </c>
      <c r="C42" s="4" t="s">
        <v>498</v>
      </c>
      <c r="D42" s="4" t="s">
        <v>44</v>
      </c>
      <c r="E42" s="12" t="s">
        <v>94</v>
      </c>
      <c r="F42" s="13">
        <v>1</v>
      </c>
      <c r="G42" s="68" t="s">
        <v>192</v>
      </c>
    </row>
    <row r="43" spans="1:8" s="2" customFormat="1" ht="12.6" customHeight="1">
      <c r="A43" s="16" t="s">
        <v>41</v>
      </c>
      <c r="B43" s="22" t="s">
        <v>120</v>
      </c>
      <c r="C43" s="4" t="s">
        <v>343</v>
      </c>
      <c r="D43" s="4" t="s">
        <v>53</v>
      </c>
      <c r="E43" s="12" t="s">
        <v>71</v>
      </c>
      <c r="F43" s="13">
        <v>1</v>
      </c>
      <c r="G43" s="68" t="s">
        <v>192</v>
      </c>
    </row>
    <row r="44" spans="1:8" s="2" customFormat="1" ht="12.6" customHeight="1">
      <c r="A44" s="16" t="s">
        <v>41</v>
      </c>
      <c r="B44" s="22" t="s">
        <v>120</v>
      </c>
      <c r="C44" s="4" t="s">
        <v>499</v>
      </c>
      <c r="D44" s="4" t="s">
        <v>49</v>
      </c>
      <c r="E44" s="12" t="s">
        <v>144</v>
      </c>
      <c r="F44" s="13">
        <v>1</v>
      </c>
      <c r="G44" s="68" t="s">
        <v>192</v>
      </c>
    </row>
    <row r="45" spans="1:8" s="2" customFormat="1" ht="12.6" customHeight="1">
      <c r="A45" s="16" t="s">
        <v>41</v>
      </c>
      <c r="B45" s="22" t="s">
        <v>121</v>
      </c>
      <c r="C45" s="4" t="s">
        <v>500</v>
      </c>
      <c r="D45" s="4" t="s">
        <v>47</v>
      </c>
      <c r="E45" s="12" t="s">
        <v>116</v>
      </c>
      <c r="F45" s="13">
        <v>1</v>
      </c>
      <c r="G45" s="68" t="s">
        <v>192</v>
      </c>
    </row>
    <row r="46" spans="1:8" s="2" customFormat="1" ht="12.6" customHeight="1">
      <c r="A46" s="16" t="s">
        <v>41</v>
      </c>
      <c r="B46" s="22" t="s">
        <v>121</v>
      </c>
      <c r="C46" s="4" t="s">
        <v>501</v>
      </c>
      <c r="D46" s="4" t="s">
        <v>51</v>
      </c>
      <c r="E46" s="12" t="s">
        <v>137</v>
      </c>
      <c r="F46" s="13">
        <v>1</v>
      </c>
      <c r="G46" s="68" t="s">
        <v>192</v>
      </c>
    </row>
    <row r="47" spans="1:8" s="2" customFormat="1" ht="12.6" customHeight="1">
      <c r="A47" s="16" t="s">
        <v>41</v>
      </c>
      <c r="B47" s="22" t="s">
        <v>121</v>
      </c>
      <c r="C47" s="4" t="s">
        <v>502</v>
      </c>
      <c r="D47" s="4" t="s">
        <v>59</v>
      </c>
      <c r="E47" s="12" t="s">
        <v>77</v>
      </c>
      <c r="F47" s="13">
        <v>1</v>
      </c>
      <c r="G47" s="68" t="s">
        <v>192</v>
      </c>
    </row>
    <row r="48" spans="1:8" s="2" customFormat="1" ht="12.6" customHeight="1">
      <c r="A48" s="16" t="s">
        <v>41</v>
      </c>
      <c r="B48" s="22" t="s">
        <v>121</v>
      </c>
      <c r="C48" s="4" t="s">
        <v>503</v>
      </c>
      <c r="D48" s="4" t="s">
        <v>53</v>
      </c>
      <c r="E48" s="12" t="s">
        <v>71</v>
      </c>
      <c r="F48" s="13">
        <v>1</v>
      </c>
      <c r="G48" s="68" t="s">
        <v>192</v>
      </c>
    </row>
    <row r="49" spans="1:7" s="2" customFormat="1" ht="12.6" customHeight="1">
      <c r="A49" s="16" t="s">
        <v>41</v>
      </c>
      <c r="B49" s="22" t="s">
        <v>121</v>
      </c>
      <c r="C49" s="4" t="s">
        <v>504</v>
      </c>
      <c r="D49" s="4" t="s">
        <v>44</v>
      </c>
      <c r="E49" s="12" t="s">
        <v>94</v>
      </c>
      <c r="F49" s="13">
        <v>1</v>
      </c>
      <c r="G49" s="68" t="s">
        <v>192</v>
      </c>
    </row>
    <row r="50" spans="1:7" s="2" customFormat="1" ht="12.6" customHeight="1">
      <c r="A50" s="16" t="s">
        <v>41</v>
      </c>
      <c r="B50" s="22" t="s">
        <v>122</v>
      </c>
      <c r="C50" s="4" t="s">
        <v>505</v>
      </c>
      <c r="D50" s="4" t="s">
        <v>51</v>
      </c>
      <c r="E50" s="12" t="s">
        <v>137</v>
      </c>
      <c r="F50" s="13">
        <v>1</v>
      </c>
      <c r="G50" s="68" t="s">
        <v>192</v>
      </c>
    </row>
    <row r="51" spans="1:7" s="2" customFormat="1" ht="12.6" customHeight="1">
      <c r="A51" s="16" t="s">
        <v>41</v>
      </c>
      <c r="B51" s="22" t="s">
        <v>122</v>
      </c>
      <c r="C51" s="4" t="s">
        <v>506</v>
      </c>
      <c r="D51" s="4" t="s">
        <v>66</v>
      </c>
      <c r="E51" s="12" t="s">
        <v>96</v>
      </c>
      <c r="F51" s="13">
        <v>1</v>
      </c>
      <c r="G51" s="68" t="s">
        <v>192</v>
      </c>
    </row>
    <row r="52" spans="1:7" s="2" customFormat="1" ht="12.6" customHeight="1">
      <c r="A52" s="16" t="s">
        <v>41</v>
      </c>
      <c r="B52" s="22" t="s">
        <v>122</v>
      </c>
      <c r="C52" s="4" t="s">
        <v>214</v>
      </c>
      <c r="D52" s="4" t="s">
        <v>53</v>
      </c>
      <c r="E52" s="12" t="s">
        <v>71</v>
      </c>
      <c r="F52" s="13">
        <v>1</v>
      </c>
      <c r="G52" s="68" t="s">
        <v>192</v>
      </c>
    </row>
    <row r="53" spans="1:7" s="2" customFormat="1" ht="12.6" customHeight="1">
      <c r="A53" s="16" t="s">
        <v>41</v>
      </c>
      <c r="B53" s="22" t="s">
        <v>122</v>
      </c>
      <c r="C53" s="4" t="s">
        <v>507</v>
      </c>
      <c r="D53" s="4" t="s">
        <v>66</v>
      </c>
      <c r="E53" s="12" t="s">
        <v>96</v>
      </c>
      <c r="F53" s="13">
        <v>1</v>
      </c>
      <c r="G53" s="68" t="s">
        <v>192</v>
      </c>
    </row>
    <row r="54" spans="1:7" s="2" customFormat="1" ht="12.6" customHeight="1">
      <c r="A54" s="16" t="s">
        <v>41</v>
      </c>
      <c r="B54" s="22" t="s">
        <v>122</v>
      </c>
      <c r="C54" s="4" t="s">
        <v>508</v>
      </c>
      <c r="D54" s="4" t="s">
        <v>53</v>
      </c>
      <c r="E54" s="12" t="s">
        <v>71</v>
      </c>
      <c r="F54" s="13">
        <v>1</v>
      </c>
      <c r="G54" s="68" t="s">
        <v>192</v>
      </c>
    </row>
    <row r="55" spans="1:7" s="2" customFormat="1" ht="12.6" customHeight="1">
      <c r="A55" s="37" t="s">
        <v>42</v>
      </c>
      <c r="B55" s="22" t="s">
        <v>122</v>
      </c>
      <c r="C55" s="4" t="s">
        <v>1042</v>
      </c>
      <c r="D55" s="43" t="s">
        <v>159</v>
      </c>
      <c r="E55" s="12" t="s">
        <v>110</v>
      </c>
      <c r="F55" s="13">
        <v>1</v>
      </c>
      <c r="G55" s="13"/>
    </row>
    <row r="56" spans="1:7" s="2" customFormat="1" ht="12.6" customHeight="1">
      <c r="A56" s="37" t="s">
        <v>42</v>
      </c>
      <c r="B56" s="22" t="s">
        <v>122</v>
      </c>
      <c r="C56" s="4" t="s">
        <v>452</v>
      </c>
      <c r="D56" s="4" t="s">
        <v>52</v>
      </c>
      <c r="E56" s="12" t="s">
        <v>70</v>
      </c>
      <c r="F56" s="13">
        <v>1</v>
      </c>
      <c r="G56" s="13"/>
    </row>
    <row r="57" spans="1:7" s="2" customFormat="1" ht="12.6" customHeight="1">
      <c r="A57" s="37" t="s">
        <v>42</v>
      </c>
      <c r="B57" s="22" t="s">
        <v>122</v>
      </c>
      <c r="C57" s="4" t="s">
        <v>453</v>
      </c>
      <c r="D57" s="4" t="s">
        <v>52</v>
      </c>
      <c r="E57" s="12" t="s">
        <v>70</v>
      </c>
      <c r="F57" s="13">
        <v>1</v>
      </c>
      <c r="G57" s="13"/>
    </row>
    <row r="58" spans="1:7" s="2" customFormat="1" ht="12.6" customHeight="1">
      <c r="A58" s="37" t="s">
        <v>42</v>
      </c>
      <c r="B58" s="22" t="s">
        <v>122</v>
      </c>
      <c r="C58" s="4" t="s">
        <v>454</v>
      </c>
      <c r="D58" s="43" t="s">
        <v>148</v>
      </c>
      <c r="E58" s="12" t="s">
        <v>149</v>
      </c>
      <c r="F58" s="13">
        <v>1</v>
      </c>
      <c r="G58" s="13"/>
    </row>
    <row r="59" spans="1:7" s="2" customFormat="1" ht="12.6" customHeight="1">
      <c r="A59" s="37" t="s">
        <v>42</v>
      </c>
      <c r="B59" s="22" t="s">
        <v>122</v>
      </c>
      <c r="C59" s="4" t="s">
        <v>455</v>
      </c>
      <c r="D59" s="43" t="s">
        <v>152</v>
      </c>
      <c r="E59" s="12" t="s">
        <v>153</v>
      </c>
      <c r="F59" s="13">
        <v>1</v>
      </c>
      <c r="G59" s="13"/>
    </row>
    <row r="60" spans="1:7" s="2" customFormat="1" ht="12.6" customHeight="1">
      <c r="A60" s="37" t="s">
        <v>42</v>
      </c>
      <c r="B60" s="22" t="s">
        <v>122</v>
      </c>
      <c r="C60" s="4" t="s">
        <v>1043</v>
      </c>
      <c r="D60" s="43" t="s">
        <v>148</v>
      </c>
      <c r="E60" s="12" t="s">
        <v>149</v>
      </c>
      <c r="F60" s="13"/>
      <c r="G60" s="13">
        <v>1</v>
      </c>
    </row>
    <row r="61" spans="1:7" s="2" customFormat="1" ht="12.6" customHeight="1">
      <c r="A61" s="37" t="s">
        <v>42</v>
      </c>
      <c r="B61" s="22" t="s">
        <v>122</v>
      </c>
      <c r="C61" s="4" t="s">
        <v>1044</v>
      </c>
      <c r="D61" s="43" t="s">
        <v>170</v>
      </c>
      <c r="E61" s="12" t="s">
        <v>155</v>
      </c>
      <c r="F61" s="13"/>
      <c r="G61" s="13">
        <v>1</v>
      </c>
    </row>
    <row r="62" spans="1:7" s="2" customFormat="1" ht="12.6" customHeight="1">
      <c r="A62" s="37" t="s">
        <v>42</v>
      </c>
      <c r="B62" s="22" t="s">
        <v>122</v>
      </c>
      <c r="C62" s="4" t="s">
        <v>456</v>
      </c>
      <c r="D62" s="4" t="s">
        <v>1198</v>
      </c>
      <c r="E62" s="12" t="s">
        <v>72</v>
      </c>
      <c r="F62" s="13"/>
      <c r="G62" s="13">
        <v>1</v>
      </c>
    </row>
    <row r="63" spans="1:7" s="2" customFormat="1" ht="12.6" customHeight="1">
      <c r="A63" s="37" t="s">
        <v>42</v>
      </c>
      <c r="B63" s="22" t="s">
        <v>122</v>
      </c>
      <c r="C63" s="4" t="s">
        <v>457</v>
      </c>
      <c r="D63" s="4" t="s">
        <v>61</v>
      </c>
      <c r="E63" s="12" t="s">
        <v>81</v>
      </c>
      <c r="F63" s="13"/>
      <c r="G63" s="13">
        <v>1</v>
      </c>
    </row>
    <row r="64" spans="1:7" s="2" customFormat="1" ht="12.6" customHeight="1">
      <c r="A64" s="37" t="s">
        <v>42</v>
      </c>
      <c r="B64" s="22" t="s">
        <v>122</v>
      </c>
      <c r="C64" s="4" t="s">
        <v>458</v>
      </c>
      <c r="D64" s="43" t="s">
        <v>142</v>
      </c>
      <c r="E64" s="12" t="s">
        <v>67</v>
      </c>
      <c r="F64" s="13"/>
      <c r="G64" s="13">
        <v>1</v>
      </c>
    </row>
    <row r="65" spans="1:8" s="2" customFormat="1" ht="12.6" customHeight="1">
      <c r="A65" s="16" t="s">
        <v>41</v>
      </c>
      <c r="B65" s="13" t="s">
        <v>123</v>
      </c>
      <c r="C65" s="4" t="s">
        <v>509</v>
      </c>
      <c r="D65" s="4" t="s">
        <v>51</v>
      </c>
      <c r="E65" s="12" t="s">
        <v>137</v>
      </c>
      <c r="F65" s="13">
        <v>1</v>
      </c>
      <c r="G65" s="68" t="s">
        <v>192</v>
      </c>
    </row>
    <row r="66" spans="1:8" s="2" customFormat="1" ht="12.6" customHeight="1">
      <c r="A66" s="16" t="s">
        <v>41</v>
      </c>
      <c r="B66" s="13" t="s">
        <v>123</v>
      </c>
      <c r="C66" s="4" t="s">
        <v>216</v>
      </c>
      <c r="D66" s="4" t="s">
        <v>58</v>
      </c>
      <c r="E66" s="12" t="s">
        <v>147</v>
      </c>
      <c r="F66" s="13">
        <v>1</v>
      </c>
      <c r="G66" s="68" t="s">
        <v>192</v>
      </c>
    </row>
    <row r="67" spans="1:8" s="2" customFormat="1" ht="12.6" customHeight="1">
      <c r="A67" s="16" t="s">
        <v>41</v>
      </c>
      <c r="B67" s="13" t="s">
        <v>123</v>
      </c>
      <c r="C67" s="4" t="s">
        <v>510</v>
      </c>
      <c r="D67" s="4" t="s">
        <v>46</v>
      </c>
      <c r="E67" s="12" t="s">
        <v>74</v>
      </c>
      <c r="F67" s="13">
        <v>1</v>
      </c>
      <c r="G67" s="68" t="s">
        <v>192</v>
      </c>
    </row>
    <row r="68" spans="1:8" s="2" customFormat="1" ht="12.6" customHeight="1">
      <c r="A68" s="16" t="s">
        <v>41</v>
      </c>
      <c r="B68" s="13" t="s">
        <v>123</v>
      </c>
      <c r="C68" s="4" t="s">
        <v>511</v>
      </c>
      <c r="D68" s="4" t="s">
        <v>66</v>
      </c>
      <c r="E68" s="12" t="s">
        <v>96</v>
      </c>
      <c r="F68" s="13">
        <v>1</v>
      </c>
      <c r="G68" s="68" t="s">
        <v>192</v>
      </c>
    </row>
    <row r="69" spans="1:8" s="2" customFormat="1" ht="12.6" customHeight="1">
      <c r="A69" s="16" t="s">
        <v>41</v>
      </c>
      <c r="B69" s="13" t="s">
        <v>123</v>
      </c>
      <c r="C69" s="4" t="s">
        <v>512</v>
      </c>
      <c r="D69" s="4" t="s">
        <v>60</v>
      </c>
      <c r="E69" s="12" t="s">
        <v>78</v>
      </c>
      <c r="F69" s="13">
        <v>1</v>
      </c>
      <c r="G69" s="68" t="s">
        <v>192</v>
      </c>
    </row>
    <row r="70" spans="1:8" s="2" customFormat="1" ht="12.6" customHeight="1">
      <c r="A70" s="37" t="s">
        <v>42</v>
      </c>
      <c r="B70" s="22" t="s">
        <v>123</v>
      </c>
      <c r="C70" s="4" t="s">
        <v>459</v>
      </c>
      <c r="D70" s="43" t="s">
        <v>168</v>
      </c>
      <c r="E70" s="12" t="s">
        <v>169</v>
      </c>
      <c r="F70" s="13">
        <v>1</v>
      </c>
      <c r="G70" s="13"/>
      <c r="H70" s="29"/>
    </row>
    <row r="71" spans="1:8" s="2" customFormat="1" ht="12.6" customHeight="1">
      <c r="A71" s="37" t="s">
        <v>42</v>
      </c>
      <c r="B71" s="22" t="s">
        <v>123</v>
      </c>
      <c r="C71" s="4" t="s">
        <v>1045</v>
      </c>
      <c r="D71" s="4" t="s">
        <v>1198</v>
      </c>
      <c r="E71" s="12" t="s">
        <v>72</v>
      </c>
      <c r="F71" s="13">
        <v>1</v>
      </c>
      <c r="G71" s="13"/>
      <c r="H71" s="29"/>
    </row>
    <row r="72" spans="1:8" s="2" customFormat="1" ht="12.6" customHeight="1">
      <c r="A72" s="37" t="s">
        <v>42</v>
      </c>
      <c r="B72" s="22" t="s">
        <v>123</v>
      </c>
      <c r="C72" s="4" t="s">
        <v>460</v>
      </c>
      <c r="D72" s="43" t="s">
        <v>148</v>
      </c>
      <c r="E72" s="12" t="s">
        <v>149</v>
      </c>
      <c r="F72" s="13">
        <v>1</v>
      </c>
      <c r="G72" s="13"/>
      <c r="H72" s="29"/>
    </row>
    <row r="73" spans="1:8" s="2" customFormat="1" ht="12.6" customHeight="1">
      <c r="A73" s="37" t="s">
        <v>42</v>
      </c>
      <c r="B73" s="22" t="s">
        <v>123</v>
      </c>
      <c r="C73" s="4" t="s">
        <v>1046</v>
      </c>
      <c r="D73" s="43" t="s">
        <v>170</v>
      </c>
      <c r="E73" s="12" t="s">
        <v>155</v>
      </c>
      <c r="F73" s="13">
        <v>1</v>
      </c>
      <c r="G73" s="13"/>
      <c r="H73" s="29"/>
    </row>
    <row r="74" spans="1:8" s="2" customFormat="1" ht="12.6" customHeight="1">
      <c r="A74" s="37" t="s">
        <v>42</v>
      </c>
      <c r="B74" s="22" t="s">
        <v>123</v>
      </c>
      <c r="C74" s="4" t="s">
        <v>461</v>
      </c>
      <c r="D74" s="4" t="s">
        <v>61</v>
      </c>
      <c r="E74" s="12" t="s">
        <v>81</v>
      </c>
      <c r="F74" s="13">
        <v>1</v>
      </c>
      <c r="G74" s="13"/>
      <c r="H74" s="29"/>
    </row>
    <row r="75" spans="1:8" s="2" customFormat="1" ht="12.6" customHeight="1">
      <c r="A75" s="37" t="s">
        <v>42</v>
      </c>
      <c r="B75" s="22" t="s">
        <v>123</v>
      </c>
      <c r="C75" s="4" t="s">
        <v>1047</v>
      </c>
      <c r="D75" s="43" t="s">
        <v>142</v>
      </c>
      <c r="E75" s="12" t="s">
        <v>83</v>
      </c>
      <c r="F75" s="13"/>
      <c r="G75" s="13">
        <v>1</v>
      </c>
      <c r="H75" s="29"/>
    </row>
    <row r="76" spans="1:8" s="2" customFormat="1" ht="12.6" customHeight="1">
      <c r="A76" s="37" t="s">
        <v>42</v>
      </c>
      <c r="B76" s="22" t="s">
        <v>123</v>
      </c>
      <c r="C76" s="4" t="s">
        <v>462</v>
      </c>
      <c r="D76" s="43" t="s">
        <v>168</v>
      </c>
      <c r="E76" s="12" t="s">
        <v>169</v>
      </c>
      <c r="F76" s="13"/>
      <c r="G76" s="13">
        <v>1</v>
      </c>
    </row>
    <row r="77" spans="1:8" s="2" customFormat="1" ht="12.6" customHeight="1">
      <c r="A77" s="37" t="s">
        <v>42</v>
      </c>
      <c r="B77" s="22" t="s">
        <v>123</v>
      </c>
      <c r="C77" s="4" t="s">
        <v>463</v>
      </c>
      <c r="D77" s="43" t="s">
        <v>170</v>
      </c>
      <c r="E77" s="12" t="s">
        <v>155</v>
      </c>
      <c r="F77" s="13"/>
      <c r="G77" s="13">
        <v>1</v>
      </c>
    </row>
    <row r="78" spans="1:8" s="2" customFormat="1" ht="12.6" customHeight="1">
      <c r="A78" s="37" t="s">
        <v>42</v>
      </c>
      <c r="B78" s="22" t="s">
        <v>123</v>
      </c>
      <c r="C78" s="4" t="s">
        <v>1048</v>
      </c>
      <c r="D78" s="43" t="s">
        <v>168</v>
      </c>
      <c r="E78" s="12" t="s">
        <v>169</v>
      </c>
      <c r="F78" s="13"/>
      <c r="G78" s="13">
        <v>1</v>
      </c>
    </row>
    <row r="79" spans="1:8" s="2" customFormat="1" ht="12.6" customHeight="1">
      <c r="A79" s="37" t="s">
        <v>42</v>
      </c>
      <c r="B79" s="22" t="s">
        <v>123</v>
      </c>
      <c r="C79" s="4" t="s">
        <v>464</v>
      </c>
      <c r="D79" s="4" t="s">
        <v>61</v>
      </c>
      <c r="E79" s="12" t="s">
        <v>81</v>
      </c>
      <c r="F79" s="13"/>
      <c r="G79" s="13">
        <v>1</v>
      </c>
    </row>
    <row r="80" spans="1:8" s="2" customFormat="1" ht="12.6" customHeight="1">
      <c r="A80" s="16" t="s">
        <v>41</v>
      </c>
      <c r="B80" s="22" t="s">
        <v>124</v>
      </c>
      <c r="C80" s="4" t="s">
        <v>215</v>
      </c>
      <c r="D80" s="4" t="s">
        <v>54</v>
      </c>
      <c r="E80" s="12" t="s">
        <v>73</v>
      </c>
      <c r="F80" s="13">
        <v>1</v>
      </c>
      <c r="G80" s="68" t="s">
        <v>192</v>
      </c>
    </row>
    <row r="81" spans="1:7" s="2" customFormat="1" ht="12.6" customHeight="1">
      <c r="A81" s="16" t="s">
        <v>41</v>
      </c>
      <c r="B81" s="22" t="s">
        <v>124</v>
      </c>
      <c r="C81" s="4" t="s">
        <v>513</v>
      </c>
      <c r="D81" s="4" t="s">
        <v>54</v>
      </c>
      <c r="E81" s="12" t="s">
        <v>73</v>
      </c>
      <c r="F81" s="13">
        <v>1</v>
      </c>
      <c r="G81" s="68" t="s">
        <v>192</v>
      </c>
    </row>
    <row r="82" spans="1:7" s="2" customFormat="1" ht="12.6" customHeight="1">
      <c r="A82" s="16" t="s">
        <v>41</v>
      </c>
      <c r="B82" s="22" t="s">
        <v>124</v>
      </c>
      <c r="C82" s="4" t="s">
        <v>514</v>
      </c>
      <c r="D82" s="4" t="s">
        <v>48</v>
      </c>
      <c r="E82" s="12" t="s">
        <v>68</v>
      </c>
      <c r="F82" s="13">
        <v>1</v>
      </c>
      <c r="G82" s="68" t="s">
        <v>192</v>
      </c>
    </row>
    <row r="83" spans="1:7" s="2" customFormat="1" ht="12.6" customHeight="1">
      <c r="A83" s="16" t="s">
        <v>41</v>
      </c>
      <c r="B83" s="22" t="s">
        <v>124</v>
      </c>
      <c r="C83" s="4" t="s">
        <v>1066</v>
      </c>
      <c r="D83" s="4" t="s">
        <v>51</v>
      </c>
      <c r="E83" s="12" t="s">
        <v>137</v>
      </c>
      <c r="F83" s="13">
        <v>1</v>
      </c>
      <c r="G83" s="68" t="s">
        <v>192</v>
      </c>
    </row>
    <row r="84" spans="1:7" s="2" customFormat="1" ht="12.6" customHeight="1">
      <c r="A84" s="16" t="s">
        <v>41</v>
      </c>
      <c r="B84" s="22" t="s">
        <v>124</v>
      </c>
      <c r="C84" s="4" t="s">
        <v>515</v>
      </c>
      <c r="D84" s="4" t="s">
        <v>46</v>
      </c>
      <c r="E84" s="12" t="s">
        <v>74</v>
      </c>
      <c r="F84" s="13">
        <v>1</v>
      </c>
      <c r="G84" s="68" t="s">
        <v>192</v>
      </c>
    </row>
    <row r="85" spans="1:7" s="2" customFormat="1" ht="12.6" customHeight="1">
      <c r="A85" s="37" t="s">
        <v>42</v>
      </c>
      <c r="B85" s="22" t="s">
        <v>124</v>
      </c>
      <c r="C85" s="4" t="s">
        <v>284</v>
      </c>
      <c r="D85" s="43" t="s">
        <v>168</v>
      </c>
      <c r="E85" s="12" t="s">
        <v>169</v>
      </c>
      <c r="F85" s="13">
        <v>1</v>
      </c>
      <c r="G85" s="68" t="s">
        <v>192</v>
      </c>
    </row>
    <row r="86" spans="1:7" s="2" customFormat="1" ht="12.6" customHeight="1">
      <c r="A86" s="37" t="s">
        <v>42</v>
      </c>
      <c r="B86" s="22" t="s">
        <v>124</v>
      </c>
      <c r="C86" s="4" t="s">
        <v>465</v>
      </c>
      <c r="D86" s="43" t="s">
        <v>159</v>
      </c>
      <c r="E86" s="12" t="s">
        <v>110</v>
      </c>
      <c r="F86" s="13">
        <v>1</v>
      </c>
      <c r="G86" s="68" t="s">
        <v>192</v>
      </c>
    </row>
    <row r="87" spans="1:7" s="2" customFormat="1" ht="12.6" customHeight="1">
      <c r="A87" s="37" t="s">
        <v>42</v>
      </c>
      <c r="B87" s="22" t="s">
        <v>124</v>
      </c>
      <c r="C87" s="4" t="s">
        <v>466</v>
      </c>
      <c r="D87" s="4" t="s">
        <v>1198</v>
      </c>
      <c r="E87" s="12" t="s">
        <v>72</v>
      </c>
      <c r="F87" s="13">
        <v>1</v>
      </c>
      <c r="G87" s="68" t="s">
        <v>192</v>
      </c>
    </row>
    <row r="88" spans="1:7" s="2" customFormat="1" ht="12.6" customHeight="1">
      <c r="A88" s="37" t="s">
        <v>42</v>
      </c>
      <c r="B88" s="22" t="s">
        <v>124</v>
      </c>
      <c r="C88" s="4" t="s">
        <v>467</v>
      </c>
      <c r="D88" s="43" t="s">
        <v>170</v>
      </c>
      <c r="E88" s="12" t="s">
        <v>97</v>
      </c>
      <c r="F88" s="13">
        <v>1</v>
      </c>
      <c r="G88" s="68" t="s">
        <v>192</v>
      </c>
    </row>
    <row r="89" spans="1:7" s="2" customFormat="1" ht="12.6" customHeight="1">
      <c r="A89" s="37" t="s">
        <v>42</v>
      </c>
      <c r="B89" s="22" t="s">
        <v>124</v>
      </c>
      <c r="C89" s="4" t="s">
        <v>468</v>
      </c>
      <c r="D89" s="43" t="s">
        <v>168</v>
      </c>
      <c r="E89" s="12" t="s">
        <v>169</v>
      </c>
      <c r="F89" s="13">
        <v>1</v>
      </c>
      <c r="G89" s="68" t="s">
        <v>192</v>
      </c>
    </row>
    <row r="90" spans="1:7" s="2" customFormat="1" ht="12.6" customHeight="1">
      <c r="A90" s="16" t="s">
        <v>41</v>
      </c>
      <c r="B90" s="22" t="s">
        <v>125</v>
      </c>
      <c r="C90" s="4" t="s">
        <v>516</v>
      </c>
      <c r="D90" s="4" t="s">
        <v>57</v>
      </c>
      <c r="E90" s="12" t="s">
        <v>75</v>
      </c>
      <c r="F90" s="13">
        <v>1</v>
      </c>
      <c r="G90" s="68" t="s">
        <v>192</v>
      </c>
    </row>
    <row r="91" spans="1:7" s="2" customFormat="1" ht="12.6" customHeight="1">
      <c r="A91" s="16" t="s">
        <v>41</v>
      </c>
      <c r="B91" s="22" t="s">
        <v>125</v>
      </c>
      <c r="C91" s="4" t="s">
        <v>217</v>
      </c>
      <c r="D91" s="4" t="s">
        <v>48</v>
      </c>
      <c r="E91" s="12" t="s">
        <v>68</v>
      </c>
      <c r="F91" s="13">
        <v>1</v>
      </c>
      <c r="G91" s="68" t="s">
        <v>192</v>
      </c>
    </row>
    <row r="92" spans="1:7" s="2" customFormat="1" ht="12.6" customHeight="1">
      <c r="A92" s="16" t="s">
        <v>41</v>
      </c>
      <c r="B92" s="22" t="s">
        <v>125</v>
      </c>
      <c r="C92" s="4" t="s">
        <v>517</v>
      </c>
      <c r="D92" s="4" t="s">
        <v>47</v>
      </c>
      <c r="E92" s="12" t="s">
        <v>95</v>
      </c>
      <c r="F92" s="13">
        <v>1</v>
      </c>
      <c r="G92" s="68" t="s">
        <v>192</v>
      </c>
    </row>
    <row r="93" spans="1:7" s="2" customFormat="1" ht="12.6" customHeight="1">
      <c r="A93" s="16" t="s">
        <v>41</v>
      </c>
      <c r="B93" s="22" t="s">
        <v>125</v>
      </c>
      <c r="C93" s="4" t="s">
        <v>1049</v>
      </c>
      <c r="D93" s="4" t="s">
        <v>58</v>
      </c>
      <c r="E93" s="12" t="s">
        <v>147</v>
      </c>
      <c r="F93" s="13">
        <v>1</v>
      </c>
      <c r="G93" s="68" t="s">
        <v>192</v>
      </c>
    </row>
    <row r="94" spans="1:7" s="2" customFormat="1" ht="12.6" customHeight="1">
      <c r="A94" s="16" t="s">
        <v>41</v>
      </c>
      <c r="B94" s="22" t="s">
        <v>125</v>
      </c>
      <c r="C94" s="4" t="s">
        <v>518</v>
      </c>
      <c r="D94" s="4" t="s">
        <v>44</v>
      </c>
      <c r="E94" s="12" t="s">
        <v>94</v>
      </c>
      <c r="F94" s="13">
        <v>1</v>
      </c>
      <c r="G94" s="68" t="s">
        <v>192</v>
      </c>
    </row>
    <row r="95" spans="1:7" s="2" customFormat="1" ht="12.6" customHeight="1">
      <c r="A95" s="37" t="s">
        <v>42</v>
      </c>
      <c r="B95" s="22" t="s">
        <v>125</v>
      </c>
      <c r="C95" s="4" t="s">
        <v>469</v>
      </c>
      <c r="D95" s="43" t="s">
        <v>152</v>
      </c>
      <c r="E95" s="12" t="s">
        <v>106</v>
      </c>
      <c r="F95" s="13">
        <v>1</v>
      </c>
      <c r="G95" s="68" t="s">
        <v>192</v>
      </c>
    </row>
    <row r="96" spans="1:7" s="2" customFormat="1" ht="12.6" customHeight="1">
      <c r="A96" s="37" t="s">
        <v>42</v>
      </c>
      <c r="B96" s="22" t="s">
        <v>125</v>
      </c>
      <c r="C96" s="4" t="s">
        <v>1050</v>
      </c>
      <c r="D96" s="43" t="s">
        <v>142</v>
      </c>
      <c r="E96" s="12" t="s">
        <v>143</v>
      </c>
      <c r="F96" s="13">
        <v>1</v>
      </c>
      <c r="G96" s="68" t="s">
        <v>192</v>
      </c>
    </row>
    <row r="97" spans="1:8" s="2" customFormat="1" ht="12.6" customHeight="1">
      <c r="A97" s="37" t="s">
        <v>42</v>
      </c>
      <c r="B97" s="22" t="s">
        <v>125</v>
      </c>
      <c r="C97" s="4" t="s">
        <v>470</v>
      </c>
      <c r="D97" s="43" t="s">
        <v>148</v>
      </c>
      <c r="E97" s="12" t="s">
        <v>149</v>
      </c>
      <c r="F97" s="13">
        <v>1</v>
      </c>
      <c r="G97" s="68" t="s">
        <v>192</v>
      </c>
    </row>
    <row r="98" spans="1:8" s="2" customFormat="1" ht="12.6" customHeight="1">
      <c r="A98" s="37" t="s">
        <v>42</v>
      </c>
      <c r="B98" s="22" t="s">
        <v>125</v>
      </c>
      <c r="C98" s="4" t="s">
        <v>471</v>
      </c>
      <c r="D98" s="43" t="s">
        <v>170</v>
      </c>
      <c r="E98" s="12" t="s">
        <v>171</v>
      </c>
      <c r="F98" s="13">
        <v>1</v>
      </c>
      <c r="G98" s="68" t="s">
        <v>192</v>
      </c>
    </row>
    <row r="99" spans="1:8" s="2" customFormat="1" ht="12.6" customHeight="1">
      <c r="A99" s="37" t="s">
        <v>42</v>
      </c>
      <c r="B99" s="22" t="s">
        <v>125</v>
      </c>
      <c r="C99" s="4" t="s">
        <v>472</v>
      </c>
      <c r="D99" s="4" t="s">
        <v>61</v>
      </c>
      <c r="E99" s="12" t="s">
        <v>161</v>
      </c>
      <c r="F99" s="13">
        <v>1</v>
      </c>
      <c r="G99" s="68" t="s">
        <v>192</v>
      </c>
    </row>
    <row r="100" spans="1:8" s="2" customFormat="1" ht="12.6" customHeight="1">
      <c r="A100" s="16" t="s">
        <v>41</v>
      </c>
      <c r="B100" s="22" t="s">
        <v>126</v>
      </c>
      <c r="C100" s="4" t="s">
        <v>519</v>
      </c>
      <c r="D100" s="4" t="s">
        <v>56</v>
      </c>
      <c r="E100" s="12" t="s">
        <v>114</v>
      </c>
      <c r="F100" s="13">
        <v>1</v>
      </c>
      <c r="G100" s="68" t="s">
        <v>192</v>
      </c>
    </row>
    <row r="101" spans="1:8" s="2" customFormat="1" ht="12.6" customHeight="1">
      <c r="A101" s="16" t="s">
        <v>41</v>
      </c>
      <c r="B101" s="22" t="s">
        <v>126</v>
      </c>
      <c r="C101" s="4" t="s">
        <v>520</v>
      </c>
      <c r="D101" s="4" t="s">
        <v>57</v>
      </c>
      <c r="E101" s="12" t="s">
        <v>75</v>
      </c>
      <c r="F101" s="13">
        <v>1</v>
      </c>
      <c r="G101" s="68" t="s">
        <v>192</v>
      </c>
    </row>
    <row r="102" spans="1:8" s="2" customFormat="1" ht="12.6" customHeight="1">
      <c r="A102" s="16" t="s">
        <v>41</v>
      </c>
      <c r="B102" s="22" t="s">
        <v>126</v>
      </c>
      <c r="C102" s="4" t="s">
        <v>521</v>
      </c>
      <c r="D102" s="4" t="s">
        <v>64</v>
      </c>
      <c r="E102" s="12" t="s">
        <v>82</v>
      </c>
      <c r="F102" s="13">
        <v>1</v>
      </c>
      <c r="G102" s="68" t="s">
        <v>192</v>
      </c>
    </row>
    <row r="103" spans="1:8" s="2" customFormat="1" ht="12.6" customHeight="1">
      <c r="A103" s="16" t="s">
        <v>41</v>
      </c>
      <c r="B103" s="22" t="s">
        <v>126</v>
      </c>
      <c r="C103" s="4" t="s">
        <v>522</v>
      </c>
      <c r="D103" s="4" t="s">
        <v>51</v>
      </c>
      <c r="E103" s="12" t="s">
        <v>137</v>
      </c>
      <c r="F103" s="13">
        <v>1</v>
      </c>
      <c r="G103" s="68" t="s">
        <v>192</v>
      </c>
    </row>
    <row r="104" spans="1:8" s="2" customFormat="1" ht="12.6" customHeight="1">
      <c r="A104" s="16" t="s">
        <v>41</v>
      </c>
      <c r="B104" s="22" t="s">
        <v>126</v>
      </c>
      <c r="C104" s="4" t="s">
        <v>523</v>
      </c>
      <c r="D104" s="4" t="s">
        <v>59</v>
      </c>
      <c r="E104" s="12" t="s">
        <v>77</v>
      </c>
      <c r="F104" s="13">
        <v>1</v>
      </c>
      <c r="G104" s="68" t="s">
        <v>192</v>
      </c>
    </row>
    <row r="105" spans="1:8" s="2" customFormat="1" ht="12.6" customHeight="1">
      <c r="A105" s="37" t="s">
        <v>42</v>
      </c>
      <c r="B105" s="22" t="s">
        <v>126</v>
      </c>
      <c r="C105" s="4" t="s">
        <v>220</v>
      </c>
      <c r="D105" s="43" t="s">
        <v>170</v>
      </c>
      <c r="E105" s="12" t="s">
        <v>171</v>
      </c>
      <c r="F105" s="13">
        <v>1</v>
      </c>
      <c r="G105" s="68" t="s">
        <v>192</v>
      </c>
    </row>
    <row r="106" spans="1:8" s="2" customFormat="1" ht="12.6" customHeight="1">
      <c r="A106" s="37" t="s">
        <v>42</v>
      </c>
      <c r="B106" s="22" t="s">
        <v>126</v>
      </c>
      <c r="C106" s="4" t="s">
        <v>473</v>
      </c>
      <c r="D106" s="4" t="s">
        <v>52</v>
      </c>
      <c r="E106" s="12" t="s">
        <v>70</v>
      </c>
      <c r="F106" s="13">
        <v>1</v>
      </c>
      <c r="G106" s="68" t="s">
        <v>192</v>
      </c>
    </row>
    <row r="107" spans="1:8" s="2" customFormat="1" ht="12.6" customHeight="1">
      <c r="A107" s="37" t="s">
        <v>42</v>
      </c>
      <c r="B107" s="22" t="s">
        <v>126</v>
      </c>
      <c r="C107" s="4" t="s">
        <v>282</v>
      </c>
      <c r="D107" s="43" t="s">
        <v>148</v>
      </c>
      <c r="E107" s="12" t="s">
        <v>149</v>
      </c>
      <c r="F107" s="13">
        <v>1</v>
      </c>
      <c r="G107" s="68" t="s">
        <v>192</v>
      </c>
      <c r="H107" s="29"/>
    </row>
    <row r="108" spans="1:8" s="2" customFormat="1" ht="12.6" customHeight="1">
      <c r="A108" s="37" t="s">
        <v>42</v>
      </c>
      <c r="B108" s="22" t="s">
        <v>126</v>
      </c>
      <c r="C108" s="4" t="s">
        <v>474</v>
      </c>
      <c r="D108" s="4" t="s">
        <v>55</v>
      </c>
      <c r="E108" s="12" t="s">
        <v>138</v>
      </c>
      <c r="F108" s="13">
        <v>1</v>
      </c>
      <c r="G108" s="68" t="s">
        <v>192</v>
      </c>
      <c r="H108" s="29"/>
    </row>
    <row r="109" spans="1:8" s="2" customFormat="1" ht="12.6" customHeight="1">
      <c r="A109" s="37" t="s">
        <v>42</v>
      </c>
      <c r="B109" s="22" t="s">
        <v>126</v>
      </c>
      <c r="C109" s="4" t="s">
        <v>475</v>
      </c>
      <c r="D109" s="43" t="s">
        <v>152</v>
      </c>
      <c r="E109" s="12" t="s">
        <v>106</v>
      </c>
      <c r="F109" s="13">
        <v>1</v>
      </c>
      <c r="G109" s="68" t="s">
        <v>192</v>
      </c>
      <c r="H109" s="29"/>
    </row>
    <row r="110" spans="1:8" s="2" customFormat="1" ht="12.6" customHeight="1">
      <c r="A110" s="16" t="s">
        <v>41</v>
      </c>
      <c r="B110" s="22" t="s">
        <v>127</v>
      </c>
      <c r="C110" s="4" t="s">
        <v>524</v>
      </c>
      <c r="D110" s="4" t="s">
        <v>56</v>
      </c>
      <c r="E110" s="12" t="s">
        <v>114</v>
      </c>
      <c r="F110" s="13">
        <v>1</v>
      </c>
      <c r="G110" s="68" t="s">
        <v>192</v>
      </c>
    </row>
    <row r="111" spans="1:8" s="2" customFormat="1" ht="12.6" customHeight="1">
      <c r="A111" s="16" t="s">
        <v>41</v>
      </c>
      <c r="B111" s="22" t="s">
        <v>127</v>
      </c>
      <c r="C111" s="4" t="s">
        <v>525</v>
      </c>
      <c r="D111" s="4" t="s">
        <v>57</v>
      </c>
      <c r="E111" s="12" t="s">
        <v>75</v>
      </c>
      <c r="F111" s="13">
        <v>1</v>
      </c>
      <c r="G111" s="68" t="s">
        <v>192</v>
      </c>
    </row>
    <row r="112" spans="1:8" s="2" customFormat="1" ht="12.6" customHeight="1">
      <c r="A112" s="16" t="s">
        <v>41</v>
      </c>
      <c r="B112" s="22" t="s">
        <v>127</v>
      </c>
      <c r="C112" s="4" t="s">
        <v>1051</v>
      </c>
      <c r="D112" s="4" t="s">
        <v>50</v>
      </c>
      <c r="E112" s="12" t="s">
        <v>69</v>
      </c>
      <c r="F112" s="13">
        <v>1</v>
      </c>
      <c r="G112" s="68" t="s">
        <v>192</v>
      </c>
    </row>
    <row r="113" spans="1:8" s="2" customFormat="1" ht="12.6" customHeight="1">
      <c r="A113" s="16" t="s">
        <v>41</v>
      </c>
      <c r="B113" s="22" t="s">
        <v>127</v>
      </c>
      <c r="C113" s="4" t="s">
        <v>526</v>
      </c>
      <c r="D113" s="4" t="s">
        <v>64</v>
      </c>
      <c r="E113" s="12" t="s">
        <v>82</v>
      </c>
      <c r="F113" s="13">
        <v>1</v>
      </c>
      <c r="G113" s="68" t="s">
        <v>192</v>
      </c>
    </row>
    <row r="114" spans="1:8" s="2" customFormat="1" ht="12.6" customHeight="1">
      <c r="A114" s="16" t="s">
        <v>41</v>
      </c>
      <c r="B114" s="22" t="s">
        <v>127</v>
      </c>
      <c r="C114" s="4" t="s">
        <v>344</v>
      </c>
      <c r="D114" s="4" t="s">
        <v>46</v>
      </c>
      <c r="E114" s="12" t="s">
        <v>74</v>
      </c>
      <c r="F114" s="13">
        <v>1</v>
      </c>
      <c r="G114" s="68" t="s">
        <v>192</v>
      </c>
    </row>
    <row r="115" spans="1:8" s="2" customFormat="1" ht="12.6" customHeight="1">
      <c r="A115" s="37" t="s">
        <v>42</v>
      </c>
      <c r="B115" s="22" t="s">
        <v>127</v>
      </c>
      <c r="C115" s="4" t="s">
        <v>476</v>
      </c>
      <c r="D115" s="43" t="s">
        <v>170</v>
      </c>
      <c r="E115" s="12" t="s">
        <v>171</v>
      </c>
      <c r="F115" s="13">
        <v>1</v>
      </c>
      <c r="G115" s="68" t="s">
        <v>192</v>
      </c>
      <c r="H115" s="29"/>
    </row>
    <row r="116" spans="1:8" s="2" customFormat="1" ht="12.6" customHeight="1">
      <c r="A116" s="37" t="s">
        <v>42</v>
      </c>
      <c r="B116" s="22" t="s">
        <v>127</v>
      </c>
      <c r="C116" s="4" t="s">
        <v>477</v>
      </c>
      <c r="D116" s="43" t="s">
        <v>164</v>
      </c>
      <c r="E116" s="12" t="s">
        <v>165</v>
      </c>
      <c r="F116" s="13">
        <v>1</v>
      </c>
      <c r="G116" s="68" t="s">
        <v>192</v>
      </c>
      <c r="H116" s="29"/>
    </row>
    <row r="117" spans="1:8" s="2" customFormat="1" ht="12.6" customHeight="1">
      <c r="A117" s="37" t="s">
        <v>42</v>
      </c>
      <c r="B117" s="22" t="s">
        <v>127</v>
      </c>
      <c r="C117" s="4" t="s">
        <v>478</v>
      </c>
      <c r="D117" s="4" t="s">
        <v>55</v>
      </c>
      <c r="E117" s="12" t="s">
        <v>138</v>
      </c>
      <c r="F117" s="13">
        <v>1</v>
      </c>
      <c r="G117" s="68" t="s">
        <v>192</v>
      </c>
      <c r="H117" s="29"/>
    </row>
    <row r="118" spans="1:8" s="2" customFormat="1" ht="12.6" customHeight="1">
      <c r="A118" s="37" t="s">
        <v>42</v>
      </c>
      <c r="B118" s="22" t="s">
        <v>127</v>
      </c>
      <c r="C118" s="4" t="s">
        <v>285</v>
      </c>
      <c r="D118" s="4" t="s">
        <v>55</v>
      </c>
      <c r="E118" s="12" t="s">
        <v>138</v>
      </c>
      <c r="F118" s="13">
        <v>1</v>
      </c>
      <c r="G118" s="68" t="s">
        <v>192</v>
      </c>
      <c r="H118" s="29"/>
    </row>
    <row r="119" spans="1:8" s="2" customFormat="1" ht="12.6" customHeight="1">
      <c r="A119" s="37" t="s">
        <v>42</v>
      </c>
      <c r="B119" s="22" t="s">
        <v>127</v>
      </c>
      <c r="C119" s="4" t="s">
        <v>479</v>
      </c>
      <c r="D119" s="4" t="s">
        <v>61</v>
      </c>
      <c r="E119" s="12" t="s">
        <v>81</v>
      </c>
      <c r="F119" s="13">
        <v>1</v>
      </c>
      <c r="G119" s="68" t="s">
        <v>192</v>
      </c>
      <c r="H119" s="29"/>
    </row>
    <row r="120" spans="1:8" s="2" customFormat="1" ht="12.6" customHeight="1">
      <c r="A120" s="16" t="s">
        <v>41</v>
      </c>
      <c r="B120" s="22" t="s">
        <v>128</v>
      </c>
      <c r="C120" s="4" t="s">
        <v>527</v>
      </c>
      <c r="D120" s="4" t="s">
        <v>56</v>
      </c>
      <c r="E120" s="12" t="s">
        <v>114</v>
      </c>
      <c r="F120" s="13">
        <v>1</v>
      </c>
      <c r="G120" s="68" t="s">
        <v>192</v>
      </c>
    </row>
    <row r="121" spans="1:8" s="2" customFormat="1" ht="12.6" customHeight="1">
      <c r="A121" s="16" t="s">
        <v>41</v>
      </c>
      <c r="B121" s="22" t="s">
        <v>128</v>
      </c>
      <c r="C121" s="4" t="s">
        <v>528</v>
      </c>
      <c r="D121" s="4" t="s">
        <v>45</v>
      </c>
      <c r="E121" s="12" t="s">
        <v>160</v>
      </c>
      <c r="F121" s="13">
        <v>1</v>
      </c>
      <c r="G121" s="68" t="s">
        <v>192</v>
      </c>
    </row>
    <row r="122" spans="1:8" s="2" customFormat="1" ht="12.6" customHeight="1">
      <c r="A122" s="16" t="s">
        <v>41</v>
      </c>
      <c r="B122" s="22" t="s">
        <v>128</v>
      </c>
      <c r="C122" s="4" t="s">
        <v>529</v>
      </c>
      <c r="D122" s="4" t="s">
        <v>60</v>
      </c>
      <c r="E122" s="12" t="s">
        <v>78</v>
      </c>
      <c r="F122" s="13">
        <v>1</v>
      </c>
      <c r="G122" s="68" t="s">
        <v>192</v>
      </c>
    </row>
    <row r="123" spans="1:8" s="2" customFormat="1" ht="12.6" customHeight="1">
      <c r="A123" s="16" t="s">
        <v>41</v>
      </c>
      <c r="B123" s="22" t="s">
        <v>128</v>
      </c>
      <c r="C123" s="4" t="s">
        <v>530</v>
      </c>
      <c r="D123" s="4" t="s">
        <v>47</v>
      </c>
      <c r="E123" s="12" t="s">
        <v>95</v>
      </c>
      <c r="F123" s="13">
        <v>1</v>
      </c>
      <c r="G123" s="68" t="s">
        <v>192</v>
      </c>
    </row>
    <row r="124" spans="1:8" s="2" customFormat="1" ht="12.6" customHeight="1">
      <c r="A124" s="16" t="s">
        <v>41</v>
      </c>
      <c r="B124" s="22" t="s">
        <v>128</v>
      </c>
      <c r="C124" s="4" t="s">
        <v>531</v>
      </c>
      <c r="D124" s="4" t="s">
        <v>51</v>
      </c>
      <c r="E124" s="12" t="s">
        <v>172</v>
      </c>
      <c r="F124" s="13">
        <v>1</v>
      </c>
      <c r="G124" s="68" t="s">
        <v>192</v>
      </c>
    </row>
    <row r="125" spans="1:8" s="2" customFormat="1" ht="12.6" customHeight="1">
      <c r="A125" s="37" t="s">
        <v>42</v>
      </c>
      <c r="B125" s="22" t="s">
        <v>128</v>
      </c>
      <c r="C125" s="4" t="s">
        <v>480</v>
      </c>
      <c r="D125" s="4" t="s">
        <v>55</v>
      </c>
      <c r="E125" s="12" t="s">
        <v>138</v>
      </c>
      <c r="F125" s="13">
        <v>1</v>
      </c>
      <c r="G125" s="68" t="s">
        <v>192</v>
      </c>
      <c r="H125" s="29"/>
    </row>
    <row r="126" spans="1:8" s="2" customFormat="1" ht="12.6" customHeight="1">
      <c r="A126" s="37" t="s">
        <v>42</v>
      </c>
      <c r="B126" s="22" t="s">
        <v>128</v>
      </c>
      <c r="C126" s="4" t="s">
        <v>481</v>
      </c>
      <c r="D126" s="4" t="s">
        <v>1198</v>
      </c>
      <c r="E126" s="12" t="s">
        <v>72</v>
      </c>
      <c r="F126" s="13">
        <v>1</v>
      </c>
      <c r="G126" s="68" t="s">
        <v>192</v>
      </c>
      <c r="H126" s="29"/>
    </row>
    <row r="127" spans="1:8" s="2" customFormat="1" ht="12.6" customHeight="1">
      <c r="A127" s="37" t="s">
        <v>42</v>
      </c>
      <c r="B127" s="22" t="s">
        <v>128</v>
      </c>
      <c r="C127" s="4" t="s">
        <v>482</v>
      </c>
      <c r="D127" s="4" t="s">
        <v>61</v>
      </c>
      <c r="E127" s="12" t="s">
        <v>79</v>
      </c>
      <c r="F127" s="13">
        <v>1</v>
      </c>
      <c r="G127" s="68" t="s">
        <v>192</v>
      </c>
      <c r="H127" s="29"/>
    </row>
    <row r="128" spans="1:8" s="2" customFormat="1" ht="12.6" customHeight="1">
      <c r="A128" s="37" t="s">
        <v>42</v>
      </c>
      <c r="B128" s="22" t="s">
        <v>128</v>
      </c>
      <c r="C128" s="4" t="s">
        <v>1052</v>
      </c>
      <c r="D128" s="4" t="s">
        <v>61</v>
      </c>
      <c r="E128" s="12" t="s">
        <v>79</v>
      </c>
      <c r="F128" s="13">
        <v>1</v>
      </c>
      <c r="G128" s="68" t="s">
        <v>192</v>
      </c>
      <c r="H128" s="29"/>
    </row>
    <row r="129" spans="1:8" s="2" customFormat="1" ht="12.6" customHeight="1">
      <c r="A129" s="37" t="s">
        <v>42</v>
      </c>
      <c r="B129" s="22" t="s">
        <v>128</v>
      </c>
      <c r="C129" s="4" t="s">
        <v>483</v>
      </c>
      <c r="D129" s="4" t="s">
        <v>55</v>
      </c>
      <c r="E129" s="12" t="s">
        <v>138</v>
      </c>
      <c r="F129" s="13">
        <v>1</v>
      </c>
      <c r="G129" s="68" t="s">
        <v>192</v>
      </c>
      <c r="H129" s="29"/>
    </row>
    <row r="130" spans="1:8" s="2" customFormat="1" ht="12.6" customHeight="1">
      <c r="A130" s="16" t="s">
        <v>41</v>
      </c>
      <c r="B130" s="13" t="s">
        <v>129</v>
      </c>
      <c r="C130" s="4" t="s">
        <v>1053</v>
      </c>
      <c r="D130" s="4" t="s">
        <v>49</v>
      </c>
      <c r="E130" s="12" t="s">
        <v>85</v>
      </c>
      <c r="F130" s="13">
        <v>1</v>
      </c>
      <c r="G130" s="68" t="s">
        <v>192</v>
      </c>
    </row>
    <row r="131" spans="1:8" s="2" customFormat="1" ht="12.6" customHeight="1">
      <c r="A131" s="16" t="s">
        <v>41</v>
      </c>
      <c r="B131" s="13" t="s">
        <v>129</v>
      </c>
      <c r="C131" s="4" t="s">
        <v>532</v>
      </c>
      <c r="D131" s="4" t="s">
        <v>47</v>
      </c>
      <c r="E131" s="12" t="s">
        <v>95</v>
      </c>
      <c r="F131" s="13">
        <v>1</v>
      </c>
      <c r="G131" s="68" t="s">
        <v>192</v>
      </c>
    </row>
    <row r="132" spans="1:8" s="2" customFormat="1" ht="12.6" customHeight="1">
      <c r="A132" s="16" t="s">
        <v>41</v>
      </c>
      <c r="B132" s="13" t="s">
        <v>129</v>
      </c>
      <c r="C132" s="4" t="s">
        <v>349</v>
      </c>
      <c r="D132" s="4" t="s">
        <v>45</v>
      </c>
      <c r="E132" s="12" t="s">
        <v>160</v>
      </c>
      <c r="F132" s="13">
        <v>1</v>
      </c>
      <c r="G132" s="68" t="s">
        <v>192</v>
      </c>
    </row>
    <row r="133" spans="1:8" s="2" customFormat="1" ht="12.6" customHeight="1">
      <c r="A133" s="16" t="s">
        <v>41</v>
      </c>
      <c r="B133" s="13" t="s">
        <v>129</v>
      </c>
      <c r="C133" s="4" t="s">
        <v>533</v>
      </c>
      <c r="D133" s="4" t="s">
        <v>66</v>
      </c>
      <c r="E133" s="12" t="s">
        <v>96</v>
      </c>
      <c r="F133" s="13">
        <v>1</v>
      </c>
      <c r="G133" s="68" t="s">
        <v>192</v>
      </c>
    </row>
    <row r="134" spans="1:8" s="2" customFormat="1" ht="12.6" customHeight="1">
      <c r="A134" s="16" t="s">
        <v>41</v>
      </c>
      <c r="B134" s="13" t="s">
        <v>129</v>
      </c>
      <c r="C134" s="4" t="s">
        <v>534</v>
      </c>
      <c r="D134" s="4" t="s">
        <v>46</v>
      </c>
      <c r="E134" s="12" t="s">
        <v>74</v>
      </c>
      <c r="F134" s="13">
        <v>1</v>
      </c>
      <c r="G134" s="68" t="s">
        <v>192</v>
      </c>
    </row>
    <row r="135" spans="1:8" s="2" customFormat="1" ht="12.6" customHeight="1">
      <c r="A135" s="37" t="s">
        <v>42</v>
      </c>
      <c r="B135" s="22" t="s">
        <v>129</v>
      </c>
      <c r="C135" s="4" t="s">
        <v>286</v>
      </c>
      <c r="D135" s="4" t="s">
        <v>1198</v>
      </c>
      <c r="E135" s="12" t="s">
        <v>72</v>
      </c>
      <c r="F135" s="13">
        <v>1</v>
      </c>
      <c r="G135" s="68" t="s">
        <v>192</v>
      </c>
      <c r="H135" s="29"/>
    </row>
    <row r="136" spans="1:8" s="2" customFormat="1" ht="12.6" customHeight="1">
      <c r="A136" s="37" t="s">
        <v>42</v>
      </c>
      <c r="B136" s="22" t="s">
        <v>129</v>
      </c>
      <c r="C136" s="4" t="s">
        <v>484</v>
      </c>
      <c r="D136" s="43" t="s">
        <v>164</v>
      </c>
      <c r="E136" s="12" t="s">
        <v>166</v>
      </c>
      <c r="F136" s="13">
        <v>1</v>
      </c>
      <c r="G136" s="68" t="s">
        <v>192</v>
      </c>
      <c r="H136" s="29"/>
    </row>
    <row r="137" spans="1:8" s="2" customFormat="1" ht="12.6" customHeight="1">
      <c r="A137" s="37" t="s">
        <v>42</v>
      </c>
      <c r="B137" s="22" t="s">
        <v>129</v>
      </c>
      <c r="C137" s="4" t="s">
        <v>222</v>
      </c>
      <c r="D137" s="43" t="s">
        <v>168</v>
      </c>
      <c r="E137" s="12" t="s">
        <v>80</v>
      </c>
      <c r="F137" s="13">
        <v>1</v>
      </c>
      <c r="G137" s="68" t="s">
        <v>192</v>
      </c>
      <c r="H137" s="29"/>
    </row>
    <row r="138" spans="1:8" s="2" customFormat="1" ht="12.6" customHeight="1">
      <c r="A138" s="37" t="s">
        <v>42</v>
      </c>
      <c r="B138" s="22" t="s">
        <v>129</v>
      </c>
      <c r="C138" s="4" t="s">
        <v>485</v>
      </c>
      <c r="D138" s="4" t="s">
        <v>52</v>
      </c>
      <c r="E138" s="12" t="s">
        <v>70</v>
      </c>
      <c r="F138" s="13">
        <v>1</v>
      </c>
      <c r="G138" s="68" t="s">
        <v>192</v>
      </c>
      <c r="H138" s="29"/>
    </row>
    <row r="139" spans="1:8" s="2" customFormat="1" ht="12.6" customHeight="1">
      <c r="A139" s="37" t="s">
        <v>42</v>
      </c>
      <c r="B139" s="22" t="s">
        <v>129</v>
      </c>
      <c r="C139" s="4" t="s">
        <v>1054</v>
      </c>
      <c r="D139" s="43" t="s">
        <v>164</v>
      </c>
      <c r="E139" s="12" t="s">
        <v>166</v>
      </c>
      <c r="F139" s="13">
        <v>1</v>
      </c>
      <c r="G139" s="68" t="s">
        <v>192</v>
      </c>
      <c r="H139" s="29"/>
    </row>
    <row r="140" spans="1:8" s="2" customFormat="1" ht="12.6" customHeight="1">
      <c r="A140" s="16" t="s">
        <v>41</v>
      </c>
      <c r="B140" s="13" t="s">
        <v>130</v>
      </c>
      <c r="C140" s="4" t="s">
        <v>535</v>
      </c>
      <c r="D140" s="4" t="s">
        <v>60</v>
      </c>
      <c r="E140" s="12" t="s">
        <v>78</v>
      </c>
      <c r="F140" s="13">
        <v>1</v>
      </c>
      <c r="G140" s="68" t="s">
        <v>192</v>
      </c>
    </row>
    <row r="141" spans="1:8" s="2" customFormat="1" ht="12.6" customHeight="1">
      <c r="A141" s="16" t="s">
        <v>41</v>
      </c>
      <c r="B141" s="13" t="s">
        <v>130</v>
      </c>
      <c r="C141" s="4" t="s">
        <v>536</v>
      </c>
      <c r="D141" s="4" t="s">
        <v>49</v>
      </c>
      <c r="E141" s="12" t="s">
        <v>85</v>
      </c>
      <c r="F141" s="13">
        <v>1</v>
      </c>
      <c r="G141" s="68" t="s">
        <v>192</v>
      </c>
    </row>
    <row r="142" spans="1:8" s="2" customFormat="1" ht="12.6" customHeight="1">
      <c r="A142" s="16" t="s">
        <v>41</v>
      </c>
      <c r="B142" s="13" t="s">
        <v>130</v>
      </c>
      <c r="C142" s="4" t="s">
        <v>537</v>
      </c>
      <c r="D142" s="4" t="s">
        <v>58</v>
      </c>
      <c r="E142" s="12" t="s">
        <v>76</v>
      </c>
      <c r="F142" s="13">
        <v>1</v>
      </c>
      <c r="G142" s="68" t="s">
        <v>192</v>
      </c>
    </row>
    <row r="143" spans="1:8" s="2" customFormat="1" ht="12.6" customHeight="1">
      <c r="A143" s="16" t="s">
        <v>41</v>
      </c>
      <c r="B143" s="13" t="s">
        <v>130</v>
      </c>
      <c r="C143" s="4" t="s">
        <v>538</v>
      </c>
      <c r="D143" s="4" t="s">
        <v>56</v>
      </c>
      <c r="E143" s="12" t="s">
        <v>114</v>
      </c>
      <c r="F143" s="13">
        <v>1</v>
      </c>
      <c r="G143" s="68" t="s">
        <v>192</v>
      </c>
      <c r="H143" s="2" t="s">
        <v>539</v>
      </c>
    </row>
    <row r="144" spans="1:8" s="2" customFormat="1" ht="12.6" customHeight="1">
      <c r="A144" s="16" t="s">
        <v>41</v>
      </c>
      <c r="B144" s="13" t="s">
        <v>130</v>
      </c>
      <c r="C144" s="4" t="s">
        <v>281</v>
      </c>
      <c r="D144" s="4" t="s">
        <v>57</v>
      </c>
      <c r="E144" s="12" t="s">
        <v>75</v>
      </c>
      <c r="F144" s="13">
        <v>1</v>
      </c>
      <c r="G144" s="68" t="s">
        <v>192</v>
      </c>
    </row>
    <row r="145" spans="1:8" s="2" customFormat="1" ht="12.6" customHeight="1">
      <c r="A145" s="37" t="s">
        <v>42</v>
      </c>
      <c r="B145" s="22" t="s">
        <v>130</v>
      </c>
      <c r="C145" s="4" t="s">
        <v>486</v>
      </c>
      <c r="D145" s="4" t="s">
        <v>1198</v>
      </c>
      <c r="E145" s="12" t="s">
        <v>72</v>
      </c>
      <c r="F145" s="13">
        <v>1</v>
      </c>
      <c r="G145" s="68" t="s">
        <v>192</v>
      </c>
      <c r="H145" s="29"/>
    </row>
    <row r="146" spans="1:8" s="2" customFormat="1" ht="12.6" customHeight="1">
      <c r="A146" s="37" t="s">
        <v>42</v>
      </c>
      <c r="B146" s="22" t="s">
        <v>130</v>
      </c>
      <c r="C146" s="4" t="s">
        <v>487</v>
      </c>
      <c r="D146" s="4" t="s">
        <v>61</v>
      </c>
      <c r="E146" s="12" t="s">
        <v>79</v>
      </c>
      <c r="F146" s="13">
        <v>1</v>
      </c>
      <c r="G146" s="68" t="s">
        <v>192</v>
      </c>
      <c r="H146" s="29"/>
    </row>
    <row r="147" spans="1:8" s="2" customFormat="1" ht="12.6" customHeight="1">
      <c r="A147" s="37" t="s">
        <v>42</v>
      </c>
      <c r="B147" s="22" t="s">
        <v>130</v>
      </c>
      <c r="C147" s="4" t="s">
        <v>488</v>
      </c>
      <c r="D147" s="4" t="s">
        <v>55</v>
      </c>
      <c r="E147" s="12" t="s">
        <v>138</v>
      </c>
      <c r="F147" s="13">
        <v>1</v>
      </c>
      <c r="G147" s="68" t="s">
        <v>192</v>
      </c>
      <c r="H147" s="29"/>
    </row>
    <row r="148" spans="1:8" s="2" customFormat="1" ht="12.6" customHeight="1">
      <c r="A148" s="37" t="s">
        <v>42</v>
      </c>
      <c r="B148" s="22" t="s">
        <v>130</v>
      </c>
      <c r="C148" s="4" t="s">
        <v>348</v>
      </c>
      <c r="D148" s="43" t="s">
        <v>164</v>
      </c>
      <c r="E148" s="12" t="s">
        <v>166</v>
      </c>
      <c r="F148" s="13">
        <v>1</v>
      </c>
      <c r="G148" s="68" t="s">
        <v>192</v>
      </c>
      <c r="H148" s="29"/>
    </row>
    <row r="149" spans="1:8" s="2" customFormat="1" ht="12.6" customHeight="1">
      <c r="A149" s="37" t="s">
        <v>42</v>
      </c>
      <c r="B149" s="22" t="s">
        <v>130</v>
      </c>
      <c r="C149" s="4" t="s">
        <v>489</v>
      </c>
      <c r="D149" s="43" t="s">
        <v>170</v>
      </c>
      <c r="E149" s="12" t="s">
        <v>171</v>
      </c>
      <c r="F149" s="13">
        <v>1</v>
      </c>
      <c r="G149" s="68" t="s">
        <v>192</v>
      </c>
      <c r="H149" s="69"/>
    </row>
    <row r="150" spans="1:8" s="2" customFormat="1" ht="12.6" customHeight="1">
      <c r="A150" s="16" t="s">
        <v>41</v>
      </c>
      <c r="B150" s="22" t="s">
        <v>131</v>
      </c>
      <c r="C150" s="4" t="s">
        <v>540</v>
      </c>
      <c r="D150" s="4" t="s">
        <v>56</v>
      </c>
      <c r="E150" s="12" t="s">
        <v>114</v>
      </c>
      <c r="F150" s="13">
        <v>1</v>
      </c>
      <c r="G150" s="68" t="s">
        <v>192</v>
      </c>
    </row>
    <row r="151" spans="1:8" s="2" customFormat="1" ht="12.6" customHeight="1">
      <c r="A151" s="16" t="s">
        <v>41</v>
      </c>
      <c r="B151" s="22" t="s">
        <v>131</v>
      </c>
      <c r="C151" s="4" t="s">
        <v>541</v>
      </c>
      <c r="D151" s="4" t="s">
        <v>59</v>
      </c>
      <c r="E151" s="12" t="s">
        <v>77</v>
      </c>
      <c r="F151" s="13">
        <v>1</v>
      </c>
      <c r="G151" s="68" t="s">
        <v>192</v>
      </c>
    </row>
    <row r="152" spans="1:8" s="2" customFormat="1" ht="12.6" customHeight="1">
      <c r="A152" s="16" t="s">
        <v>41</v>
      </c>
      <c r="B152" s="22" t="s">
        <v>131</v>
      </c>
      <c r="C152" s="4" t="s">
        <v>542</v>
      </c>
      <c r="D152" s="4" t="s">
        <v>51</v>
      </c>
      <c r="E152" s="12" t="s">
        <v>97</v>
      </c>
      <c r="F152" s="13">
        <v>1</v>
      </c>
      <c r="G152" s="68" t="s">
        <v>192</v>
      </c>
    </row>
    <row r="153" spans="1:8" s="2" customFormat="1" ht="12.6" customHeight="1">
      <c r="A153" s="16" t="s">
        <v>41</v>
      </c>
      <c r="B153" s="22" t="s">
        <v>131</v>
      </c>
      <c r="C153" s="4" t="s">
        <v>543</v>
      </c>
      <c r="D153" s="4" t="s">
        <v>58</v>
      </c>
      <c r="E153" s="12" t="s">
        <v>76</v>
      </c>
      <c r="F153" s="13">
        <v>1</v>
      </c>
      <c r="G153" s="68" t="s">
        <v>192</v>
      </c>
    </row>
    <row r="154" spans="1:8" s="2" customFormat="1" ht="12.6" customHeight="1">
      <c r="A154" s="16" t="s">
        <v>41</v>
      </c>
      <c r="B154" s="22" t="s">
        <v>131</v>
      </c>
      <c r="C154" s="4" t="s">
        <v>544</v>
      </c>
      <c r="D154" s="4" t="s">
        <v>60</v>
      </c>
      <c r="E154" s="12" t="s">
        <v>78</v>
      </c>
      <c r="F154" s="13">
        <v>1</v>
      </c>
      <c r="G154" s="68" t="s">
        <v>192</v>
      </c>
    </row>
    <row r="155" spans="1:8" s="2" customFormat="1" ht="12.6" customHeight="1">
      <c r="A155" s="16" t="s">
        <v>41</v>
      </c>
      <c r="B155" s="22" t="s">
        <v>132</v>
      </c>
      <c r="C155" s="4" t="s">
        <v>545</v>
      </c>
      <c r="D155" s="4" t="s">
        <v>60</v>
      </c>
      <c r="E155" s="12" t="s">
        <v>78</v>
      </c>
      <c r="F155" s="13">
        <v>1</v>
      </c>
      <c r="G155" s="68" t="s">
        <v>192</v>
      </c>
    </row>
    <row r="156" spans="1:8" s="2" customFormat="1" ht="12.6" customHeight="1">
      <c r="A156" s="16" t="s">
        <v>41</v>
      </c>
      <c r="B156" s="22" t="s">
        <v>132</v>
      </c>
      <c r="C156" s="4" t="s">
        <v>546</v>
      </c>
      <c r="D156" s="4" t="s">
        <v>54</v>
      </c>
      <c r="E156" s="12" t="s">
        <v>73</v>
      </c>
      <c r="F156" s="13">
        <v>1</v>
      </c>
      <c r="G156" s="68" t="s">
        <v>192</v>
      </c>
    </row>
    <row r="157" spans="1:8" s="2" customFormat="1" ht="12.6" customHeight="1">
      <c r="A157" s="16" t="s">
        <v>41</v>
      </c>
      <c r="B157" s="22" t="s">
        <v>132</v>
      </c>
      <c r="C157" s="4" t="s">
        <v>547</v>
      </c>
      <c r="D157" s="4" t="s">
        <v>55</v>
      </c>
      <c r="E157" s="12" t="s">
        <v>99</v>
      </c>
      <c r="F157" s="13">
        <v>1</v>
      </c>
      <c r="G157" s="68" t="s">
        <v>192</v>
      </c>
    </row>
    <row r="158" spans="1:8" s="2" customFormat="1" ht="12.6" customHeight="1">
      <c r="A158" s="16" t="s">
        <v>41</v>
      </c>
      <c r="B158" s="22" t="s">
        <v>132</v>
      </c>
      <c r="C158" s="4" t="s">
        <v>292</v>
      </c>
      <c r="D158" s="4" t="s">
        <v>66</v>
      </c>
      <c r="E158" s="12" t="s">
        <v>96</v>
      </c>
      <c r="F158" s="13">
        <v>1</v>
      </c>
      <c r="G158" s="68" t="s">
        <v>192</v>
      </c>
    </row>
    <row r="159" spans="1:8" s="2" customFormat="1" ht="12.6" customHeight="1">
      <c r="A159" s="16" t="s">
        <v>41</v>
      </c>
      <c r="B159" s="22" t="s">
        <v>132</v>
      </c>
      <c r="C159" s="4" t="s">
        <v>548</v>
      </c>
      <c r="D159" s="4" t="s">
        <v>46</v>
      </c>
      <c r="E159" s="12" t="s">
        <v>74</v>
      </c>
      <c r="F159" s="13">
        <v>1</v>
      </c>
      <c r="G159" s="68" t="s">
        <v>192</v>
      </c>
    </row>
    <row r="160" spans="1:8" s="2" customFormat="1" ht="12.6" customHeight="1">
      <c r="A160" s="16" t="s">
        <v>41</v>
      </c>
      <c r="B160" s="22" t="s">
        <v>133</v>
      </c>
      <c r="C160" s="4" t="s">
        <v>549</v>
      </c>
      <c r="D160" s="4" t="s">
        <v>45</v>
      </c>
      <c r="E160" s="12" t="s">
        <v>98</v>
      </c>
      <c r="F160" s="13">
        <v>1</v>
      </c>
      <c r="G160" s="68" t="s">
        <v>192</v>
      </c>
    </row>
    <row r="161" spans="1:7" s="2" customFormat="1" ht="12.6" customHeight="1">
      <c r="A161" s="16" t="s">
        <v>41</v>
      </c>
      <c r="B161" s="22" t="s">
        <v>133</v>
      </c>
      <c r="C161" s="4" t="s">
        <v>550</v>
      </c>
      <c r="D161" s="4" t="s">
        <v>57</v>
      </c>
      <c r="E161" s="12" t="s">
        <v>75</v>
      </c>
      <c r="F161" s="13">
        <v>1</v>
      </c>
      <c r="G161" s="68" t="s">
        <v>192</v>
      </c>
    </row>
    <row r="162" spans="1:7" s="2" customFormat="1" ht="12.6" customHeight="1">
      <c r="A162" s="16" t="s">
        <v>41</v>
      </c>
      <c r="B162" s="22" t="s">
        <v>133</v>
      </c>
      <c r="C162" s="4" t="s">
        <v>551</v>
      </c>
      <c r="D162" s="4" t="s">
        <v>57</v>
      </c>
      <c r="E162" s="12" t="s">
        <v>75</v>
      </c>
      <c r="F162" s="13">
        <v>1</v>
      </c>
      <c r="G162" s="68" t="s">
        <v>192</v>
      </c>
    </row>
    <row r="163" spans="1:7" s="2" customFormat="1" ht="12.6" customHeight="1">
      <c r="A163" s="16" t="s">
        <v>41</v>
      </c>
      <c r="B163" s="22" t="s">
        <v>133</v>
      </c>
      <c r="C163" s="4" t="s">
        <v>552</v>
      </c>
      <c r="D163" s="4" t="s">
        <v>59</v>
      </c>
      <c r="E163" s="12" t="s">
        <v>77</v>
      </c>
      <c r="F163" s="13">
        <v>1</v>
      </c>
      <c r="G163" s="68" t="s">
        <v>192</v>
      </c>
    </row>
    <row r="164" spans="1:7" s="2" customFormat="1" ht="12.6" customHeight="1">
      <c r="A164" s="16" t="s">
        <v>41</v>
      </c>
      <c r="B164" s="22" t="s">
        <v>133</v>
      </c>
      <c r="C164" s="4" t="s">
        <v>553</v>
      </c>
      <c r="D164" s="4" t="s">
        <v>44</v>
      </c>
      <c r="E164" s="12" t="s">
        <v>94</v>
      </c>
      <c r="F164" s="13">
        <v>1</v>
      </c>
      <c r="G164" s="68" t="s">
        <v>192</v>
      </c>
    </row>
    <row r="165" spans="1:7" s="2" customFormat="1" ht="12.6" customHeight="1">
      <c r="A165" s="16" t="s">
        <v>41</v>
      </c>
      <c r="B165" s="22" t="s">
        <v>134</v>
      </c>
      <c r="C165" s="4" t="s">
        <v>223</v>
      </c>
      <c r="D165" s="4" t="s">
        <v>48</v>
      </c>
      <c r="E165" s="12" t="s">
        <v>68</v>
      </c>
      <c r="F165" s="13">
        <v>1</v>
      </c>
      <c r="G165" s="68" t="s">
        <v>192</v>
      </c>
    </row>
    <row r="166" spans="1:7" s="2" customFormat="1" ht="12.6" customHeight="1">
      <c r="A166" s="16" t="s">
        <v>41</v>
      </c>
      <c r="B166" s="22" t="s">
        <v>134</v>
      </c>
      <c r="C166" s="4" t="s">
        <v>225</v>
      </c>
      <c r="D166" s="4" t="s">
        <v>46</v>
      </c>
      <c r="E166" s="12" t="s">
        <v>74</v>
      </c>
      <c r="F166" s="13">
        <v>1</v>
      </c>
      <c r="G166" s="68" t="s">
        <v>192</v>
      </c>
    </row>
    <row r="167" spans="1:7" s="2" customFormat="1" ht="12.6" customHeight="1">
      <c r="A167" s="16" t="s">
        <v>41</v>
      </c>
      <c r="B167" s="22" t="s">
        <v>134</v>
      </c>
      <c r="C167" s="4" t="s">
        <v>554</v>
      </c>
      <c r="D167" s="4" t="s">
        <v>53</v>
      </c>
      <c r="E167" s="12" t="s">
        <v>71</v>
      </c>
      <c r="F167" s="13">
        <v>1</v>
      </c>
      <c r="G167" s="68" t="s">
        <v>192</v>
      </c>
    </row>
    <row r="168" spans="1:7" s="2" customFormat="1" ht="12.6" customHeight="1">
      <c r="A168" s="16" t="s">
        <v>41</v>
      </c>
      <c r="B168" s="22" t="s">
        <v>134</v>
      </c>
      <c r="C168" s="4" t="s">
        <v>555</v>
      </c>
      <c r="D168" s="4" t="s">
        <v>57</v>
      </c>
      <c r="E168" s="12" t="s">
        <v>75</v>
      </c>
      <c r="F168" s="13">
        <v>1</v>
      </c>
      <c r="G168" s="68" t="s">
        <v>192</v>
      </c>
    </row>
    <row r="169" spans="1:7" s="2" customFormat="1" ht="12.6" customHeight="1">
      <c r="A169" s="16" t="s">
        <v>41</v>
      </c>
      <c r="B169" s="22" t="s">
        <v>134</v>
      </c>
      <c r="C169" s="4" t="s">
        <v>1055</v>
      </c>
      <c r="D169" s="4" t="s">
        <v>59</v>
      </c>
      <c r="E169" s="12" t="s">
        <v>77</v>
      </c>
      <c r="F169" s="13">
        <v>1</v>
      </c>
      <c r="G169" s="68" t="s">
        <v>192</v>
      </c>
    </row>
    <row r="170" spans="1:7" s="2" customFormat="1" ht="12.6" customHeight="1">
      <c r="A170" s="16" t="s">
        <v>41</v>
      </c>
      <c r="B170" s="22" t="s">
        <v>135</v>
      </c>
      <c r="C170" s="4" t="s">
        <v>556</v>
      </c>
      <c r="D170" s="4" t="s">
        <v>49</v>
      </c>
      <c r="E170" s="12" t="s">
        <v>85</v>
      </c>
      <c r="F170" s="13">
        <v>1</v>
      </c>
      <c r="G170" s="68" t="s">
        <v>192</v>
      </c>
    </row>
    <row r="171" spans="1:7" s="2" customFormat="1" ht="12.6" customHeight="1">
      <c r="A171" s="16" t="s">
        <v>41</v>
      </c>
      <c r="B171" s="22" t="s">
        <v>135</v>
      </c>
      <c r="C171" s="4" t="s">
        <v>557</v>
      </c>
      <c r="D171" s="4" t="s">
        <v>62</v>
      </c>
      <c r="E171" s="12" t="s">
        <v>80</v>
      </c>
      <c r="F171" s="13">
        <v>1</v>
      </c>
      <c r="G171" s="68" t="s">
        <v>192</v>
      </c>
    </row>
    <row r="172" spans="1:7" s="2" customFormat="1" ht="12.6" customHeight="1">
      <c r="A172" s="16" t="s">
        <v>41</v>
      </c>
      <c r="B172" s="22" t="s">
        <v>135</v>
      </c>
      <c r="C172" s="4" t="s">
        <v>361</v>
      </c>
      <c r="D172" s="4" t="s">
        <v>49</v>
      </c>
      <c r="E172" s="12" t="s">
        <v>85</v>
      </c>
      <c r="F172" s="13">
        <v>1</v>
      </c>
      <c r="G172" s="68" t="s">
        <v>192</v>
      </c>
    </row>
    <row r="173" spans="1:7" s="2" customFormat="1" ht="12.6" customHeight="1">
      <c r="A173" s="16" t="s">
        <v>41</v>
      </c>
      <c r="B173" s="22" t="s">
        <v>135</v>
      </c>
      <c r="C173" s="4" t="s">
        <v>230</v>
      </c>
      <c r="D173" s="4" t="s">
        <v>48</v>
      </c>
      <c r="E173" s="12" t="s">
        <v>68</v>
      </c>
      <c r="F173" s="13">
        <v>1</v>
      </c>
      <c r="G173" s="68" t="s">
        <v>192</v>
      </c>
    </row>
    <row r="174" spans="1:7" s="2" customFormat="1" ht="12.6" customHeight="1">
      <c r="A174" s="16" t="s">
        <v>41</v>
      </c>
      <c r="B174" s="22" t="s">
        <v>135</v>
      </c>
      <c r="C174" s="4" t="s">
        <v>558</v>
      </c>
      <c r="D174" s="4" t="s">
        <v>57</v>
      </c>
      <c r="E174" s="12" t="s">
        <v>75</v>
      </c>
      <c r="F174" s="13">
        <v>1</v>
      </c>
      <c r="G174" s="68" t="s">
        <v>192</v>
      </c>
    </row>
    <row r="175" spans="1:7" s="2" customFormat="1" ht="12.6" customHeight="1">
      <c r="A175" s="16" t="s">
        <v>41</v>
      </c>
      <c r="B175" s="22" t="s">
        <v>136</v>
      </c>
      <c r="C175" s="4" t="s">
        <v>559</v>
      </c>
      <c r="D175" s="4" t="s">
        <v>44</v>
      </c>
      <c r="E175" s="12" t="s">
        <v>94</v>
      </c>
      <c r="F175" s="13">
        <v>1</v>
      </c>
      <c r="G175" s="68" t="s">
        <v>192</v>
      </c>
    </row>
    <row r="176" spans="1:7" s="2" customFormat="1" ht="12.6" customHeight="1">
      <c r="A176" s="16" t="s">
        <v>41</v>
      </c>
      <c r="B176" s="22" t="s">
        <v>136</v>
      </c>
      <c r="C176" s="4" t="s">
        <v>560</v>
      </c>
      <c r="D176" s="4" t="s">
        <v>287</v>
      </c>
      <c r="E176" s="12" t="s">
        <v>81</v>
      </c>
      <c r="F176" s="13">
        <v>1</v>
      </c>
      <c r="G176" s="68" t="s">
        <v>192</v>
      </c>
    </row>
    <row r="177" spans="1:8" s="2" customFormat="1" ht="12.6" customHeight="1">
      <c r="A177" s="16" t="s">
        <v>41</v>
      </c>
      <c r="B177" s="22" t="s">
        <v>136</v>
      </c>
      <c r="C177" s="4" t="s">
        <v>561</v>
      </c>
      <c r="D177" s="4" t="s">
        <v>44</v>
      </c>
      <c r="E177" s="12" t="s">
        <v>94</v>
      </c>
      <c r="F177" s="13">
        <v>1</v>
      </c>
      <c r="G177" s="68" t="s">
        <v>192</v>
      </c>
    </row>
    <row r="178" spans="1:8" s="2" customFormat="1" ht="12.6" customHeight="1">
      <c r="A178" s="16" t="s">
        <v>41</v>
      </c>
      <c r="B178" s="22" t="s">
        <v>136</v>
      </c>
      <c r="C178" s="4" t="s">
        <v>193</v>
      </c>
      <c r="D178" s="4" t="s">
        <v>55</v>
      </c>
      <c r="E178" s="12" t="s">
        <v>99</v>
      </c>
      <c r="F178" s="13">
        <v>1</v>
      </c>
      <c r="G178" s="68" t="s">
        <v>192</v>
      </c>
    </row>
    <row r="179" spans="1:8" s="2" customFormat="1" ht="12.6" customHeight="1">
      <c r="A179" s="16" t="s">
        <v>41</v>
      </c>
      <c r="B179" s="22" t="s">
        <v>136</v>
      </c>
      <c r="C179" s="4" t="s">
        <v>562</v>
      </c>
      <c r="D179" s="4" t="s">
        <v>51</v>
      </c>
      <c r="E179" s="12" t="s">
        <v>97</v>
      </c>
      <c r="F179" s="13">
        <v>1</v>
      </c>
      <c r="G179" s="68" t="s">
        <v>192</v>
      </c>
    </row>
    <row r="180" spans="1:8" s="2" customFormat="1" ht="12.6" customHeight="1">
      <c r="A180" s="16" t="s">
        <v>41</v>
      </c>
      <c r="B180" s="13" t="s">
        <v>6</v>
      </c>
      <c r="C180" s="4" t="s">
        <v>563</v>
      </c>
      <c r="D180" s="4" t="s">
        <v>56</v>
      </c>
      <c r="E180" s="12" t="s">
        <v>150</v>
      </c>
      <c r="F180" s="13">
        <v>1</v>
      </c>
      <c r="G180" s="68" t="s">
        <v>192</v>
      </c>
    </row>
    <row r="181" spans="1:8" s="2" customFormat="1" ht="12.6" customHeight="1">
      <c r="A181" s="16" t="s">
        <v>41</v>
      </c>
      <c r="B181" s="13" t="s">
        <v>6</v>
      </c>
      <c r="C181" s="4" t="s">
        <v>564</v>
      </c>
      <c r="D181" s="4" t="s">
        <v>52</v>
      </c>
      <c r="E181" s="12" t="s">
        <v>70</v>
      </c>
      <c r="F181" s="13">
        <v>1</v>
      </c>
      <c r="G181" s="68" t="s">
        <v>192</v>
      </c>
    </row>
    <row r="182" spans="1:8" s="2" customFormat="1" ht="12.6" customHeight="1">
      <c r="A182" s="16" t="s">
        <v>41</v>
      </c>
      <c r="B182" s="13" t="s">
        <v>6</v>
      </c>
      <c r="C182" s="4" t="s">
        <v>565</v>
      </c>
      <c r="D182" s="4" t="s">
        <v>47</v>
      </c>
      <c r="E182" s="12" t="s">
        <v>95</v>
      </c>
      <c r="F182" s="13">
        <v>1</v>
      </c>
      <c r="G182" s="68" t="s">
        <v>192</v>
      </c>
    </row>
    <row r="183" spans="1:8" s="2" customFormat="1" ht="12.6" customHeight="1">
      <c r="A183" s="16" t="s">
        <v>41</v>
      </c>
      <c r="B183" s="13" t="s">
        <v>6</v>
      </c>
      <c r="C183" s="4" t="s">
        <v>234</v>
      </c>
      <c r="D183" s="4" t="s">
        <v>46</v>
      </c>
      <c r="E183" s="12" t="s">
        <v>74</v>
      </c>
      <c r="F183" s="13">
        <v>1</v>
      </c>
      <c r="G183" s="68" t="s">
        <v>192</v>
      </c>
    </row>
    <row r="184" spans="1:8" s="2" customFormat="1" ht="12.6" customHeight="1">
      <c r="A184" s="16" t="s">
        <v>41</v>
      </c>
      <c r="B184" s="13" t="s">
        <v>6</v>
      </c>
      <c r="C184" s="4" t="s">
        <v>566</v>
      </c>
      <c r="D184" s="4" t="s">
        <v>59</v>
      </c>
      <c r="E184" s="12" t="s">
        <v>77</v>
      </c>
      <c r="F184" s="13">
        <v>1</v>
      </c>
      <c r="G184" s="68" t="s">
        <v>192</v>
      </c>
    </row>
    <row r="185" spans="1:8" s="2" customFormat="1" ht="12.6" customHeight="1">
      <c r="A185" s="16" t="s">
        <v>41</v>
      </c>
      <c r="B185" s="22" t="s">
        <v>7</v>
      </c>
      <c r="C185" s="4" t="s">
        <v>567</v>
      </c>
      <c r="D185" s="4" t="s">
        <v>58</v>
      </c>
      <c r="E185" s="12" t="s">
        <v>76</v>
      </c>
      <c r="F185" s="13">
        <v>1</v>
      </c>
      <c r="G185" s="68" t="s">
        <v>192</v>
      </c>
      <c r="H185" s="29" t="s">
        <v>431</v>
      </c>
    </row>
    <row r="186" spans="1:8" s="2" customFormat="1" ht="12.6" customHeight="1">
      <c r="A186" s="16" t="s">
        <v>41</v>
      </c>
      <c r="B186" s="22" t="s">
        <v>7</v>
      </c>
      <c r="C186" s="4" t="s">
        <v>363</v>
      </c>
      <c r="D186" s="4" t="s">
        <v>52</v>
      </c>
      <c r="E186" s="12" t="s">
        <v>70</v>
      </c>
      <c r="F186" s="13">
        <v>1</v>
      </c>
      <c r="G186" s="68" t="s">
        <v>192</v>
      </c>
      <c r="H186" s="29" t="s">
        <v>431</v>
      </c>
    </row>
    <row r="187" spans="1:8" s="2" customFormat="1" ht="12.6" customHeight="1">
      <c r="A187" s="16" t="s">
        <v>41</v>
      </c>
      <c r="B187" s="22" t="s">
        <v>7</v>
      </c>
      <c r="C187" s="4" t="s">
        <v>568</v>
      </c>
      <c r="D187" s="4" t="s">
        <v>46</v>
      </c>
      <c r="E187" s="12" t="s">
        <v>74</v>
      </c>
      <c r="F187" s="13">
        <v>1</v>
      </c>
      <c r="G187" s="68" t="s">
        <v>192</v>
      </c>
      <c r="H187" s="29" t="s">
        <v>431</v>
      </c>
    </row>
    <row r="188" spans="1:8" s="2" customFormat="1" ht="12.6" customHeight="1">
      <c r="A188" s="16" t="s">
        <v>41</v>
      </c>
      <c r="B188" s="22" t="s">
        <v>7</v>
      </c>
      <c r="C188" s="4" t="s">
        <v>290</v>
      </c>
      <c r="D188" s="4" t="s">
        <v>51</v>
      </c>
      <c r="E188" s="12" t="s">
        <v>97</v>
      </c>
      <c r="F188" s="13">
        <v>1</v>
      </c>
      <c r="G188" s="68" t="s">
        <v>192</v>
      </c>
      <c r="H188" s="29" t="s">
        <v>431</v>
      </c>
    </row>
    <row r="189" spans="1:8" s="2" customFormat="1" ht="12.6" customHeight="1">
      <c r="A189" s="16" t="s">
        <v>41</v>
      </c>
      <c r="B189" s="22" t="s">
        <v>7</v>
      </c>
      <c r="C189" s="4" t="s">
        <v>362</v>
      </c>
      <c r="D189" s="4" t="s">
        <v>62</v>
      </c>
      <c r="E189" s="12" t="s">
        <v>80</v>
      </c>
      <c r="F189" s="13">
        <v>1</v>
      </c>
      <c r="G189" s="68" t="s">
        <v>192</v>
      </c>
      <c r="H189" s="29" t="s">
        <v>431</v>
      </c>
    </row>
    <row r="190" spans="1:8" s="2" customFormat="1" ht="12.6" customHeight="1">
      <c r="A190" s="16" t="s">
        <v>41</v>
      </c>
      <c r="B190" s="22" t="s">
        <v>7</v>
      </c>
      <c r="C190" s="4" t="s">
        <v>366</v>
      </c>
      <c r="D190" s="4" t="s">
        <v>53</v>
      </c>
      <c r="E190" s="12" t="s">
        <v>71</v>
      </c>
      <c r="F190" s="13">
        <v>1</v>
      </c>
      <c r="G190" s="68" t="s">
        <v>192</v>
      </c>
      <c r="H190" s="29" t="s">
        <v>431</v>
      </c>
    </row>
    <row r="191" spans="1:8" s="2" customFormat="1" ht="12.6" customHeight="1">
      <c r="A191" s="16" t="s">
        <v>41</v>
      </c>
      <c r="B191" s="22" t="s">
        <v>8</v>
      </c>
      <c r="C191" s="4" t="s">
        <v>227</v>
      </c>
      <c r="D191" s="4" t="s">
        <v>59</v>
      </c>
      <c r="E191" s="12" t="s">
        <v>77</v>
      </c>
      <c r="F191" s="13">
        <v>1</v>
      </c>
      <c r="G191" s="68" t="s">
        <v>192</v>
      </c>
    </row>
    <row r="192" spans="1:8" s="2" customFormat="1" ht="12.6" customHeight="1">
      <c r="A192" s="16" t="s">
        <v>41</v>
      </c>
      <c r="B192" s="22" t="s">
        <v>8</v>
      </c>
      <c r="C192" s="4" t="s">
        <v>194</v>
      </c>
      <c r="D192" s="4" t="s">
        <v>58</v>
      </c>
      <c r="E192" s="12" t="s">
        <v>76</v>
      </c>
      <c r="F192" s="13">
        <v>1</v>
      </c>
      <c r="G192" s="68" t="s">
        <v>192</v>
      </c>
    </row>
    <row r="193" spans="1:7" s="2" customFormat="1" ht="12.6" customHeight="1">
      <c r="A193" s="16" t="s">
        <v>41</v>
      </c>
      <c r="B193" s="22" t="s">
        <v>8</v>
      </c>
      <c r="C193" s="4" t="s">
        <v>569</v>
      </c>
      <c r="D193" s="4" t="s">
        <v>57</v>
      </c>
      <c r="E193" s="12" t="s">
        <v>75</v>
      </c>
      <c r="F193" s="13">
        <v>1</v>
      </c>
      <c r="G193" s="68" t="s">
        <v>192</v>
      </c>
    </row>
    <row r="194" spans="1:7" s="2" customFormat="1" ht="12.6" customHeight="1">
      <c r="A194" s="16" t="s">
        <v>41</v>
      </c>
      <c r="B194" s="22" t="s">
        <v>8</v>
      </c>
      <c r="C194" s="4" t="s">
        <v>228</v>
      </c>
      <c r="D194" s="4" t="s">
        <v>50</v>
      </c>
      <c r="E194" s="12" t="s">
        <v>69</v>
      </c>
      <c r="F194" s="13">
        <v>1</v>
      </c>
      <c r="G194" s="68" t="s">
        <v>192</v>
      </c>
    </row>
    <row r="195" spans="1:7" s="2" customFormat="1" ht="12.6" customHeight="1">
      <c r="A195" s="16" t="s">
        <v>41</v>
      </c>
      <c r="B195" s="22" t="s">
        <v>8</v>
      </c>
      <c r="C195" s="4" t="s">
        <v>359</v>
      </c>
      <c r="D195" s="4" t="s">
        <v>287</v>
      </c>
      <c r="E195" s="12" t="s">
        <v>81</v>
      </c>
      <c r="F195" s="13">
        <v>1</v>
      </c>
      <c r="G195" s="68" t="s">
        <v>192</v>
      </c>
    </row>
    <row r="196" spans="1:7" s="2" customFormat="1" ht="12.6" customHeight="1">
      <c r="A196" s="16" t="s">
        <v>41</v>
      </c>
      <c r="B196" s="22" t="s">
        <v>9</v>
      </c>
      <c r="C196" s="4" t="s">
        <v>570</v>
      </c>
      <c r="D196" s="4" t="s">
        <v>66</v>
      </c>
      <c r="E196" s="12" t="s">
        <v>96</v>
      </c>
      <c r="F196" s="13">
        <v>1</v>
      </c>
      <c r="G196" s="68" t="s">
        <v>192</v>
      </c>
    </row>
    <row r="197" spans="1:7" s="2" customFormat="1" ht="12.6" customHeight="1">
      <c r="A197" s="16" t="s">
        <v>41</v>
      </c>
      <c r="B197" s="22" t="s">
        <v>9</v>
      </c>
      <c r="C197" s="4" t="s">
        <v>232</v>
      </c>
      <c r="D197" s="4" t="s">
        <v>53</v>
      </c>
      <c r="E197" s="12" t="s">
        <v>71</v>
      </c>
      <c r="F197" s="13">
        <v>1</v>
      </c>
      <c r="G197" s="68" t="s">
        <v>192</v>
      </c>
    </row>
    <row r="198" spans="1:7" s="2" customFormat="1" ht="12.6" customHeight="1">
      <c r="A198" s="16" t="s">
        <v>41</v>
      </c>
      <c r="B198" s="22" t="s">
        <v>9</v>
      </c>
      <c r="C198" s="4" t="s">
        <v>231</v>
      </c>
      <c r="D198" s="4" t="s">
        <v>62</v>
      </c>
      <c r="E198" s="12" t="s">
        <v>80</v>
      </c>
      <c r="F198" s="13">
        <v>1</v>
      </c>
      <c r="G198" s="68" t="s">
        <v>192</v>
      </c>
    </row>
    <row r="199" spans="1:7" s="2" customFormat="1" ht="12.6" customHeight="1">
      <c r="A199" s="16" t="s">
        <v>41</v>
      </c>
      <c r="B199" s="22" t="s">
        <v>9</v>
      </c>
      <c r="C199" s="4" t="s">
        <v>175</v>
      </c>
      <c r="D199" s="4" t="s">
        <v>44</v>
      </c>
      <c r="E199" s="12" t="s">
        <v>94</v>
      </c>
      <c r="F199" s="13">
        <v>1</v>
      </c>
      <c r="G199" s="68" t="s">
        <v>192</v>
      </c>
    </row>
    <row r="200" spans="1:7" s="2" customFormat="1" ht="12.6" customHeight="1">
      <c r="A200" s="16" t="s">
        <v>41</v>
      </c>
      <c r="B200" s="22" t="s">
        <v>9</v>
      </c>
      <c r="C200" s="4" t="s">
        <v>291</v>
      </c>
      <c r="D200" s="4" t="s">
        <v>59</v>
      </c>
      <c r="E200" s="12" t="s">
        <v>77</v>
      </c>
      <c r="F200" s="13">
        <v>1</v>
      </c>
      <c r="G200" s="68" t="s">
        <v>192</v>
      </c>
    </row>
    <row r="201" spans="1:7" s="2" customFormat="1" ht="12.6" customHeight="1">
      <c r="A201" s="16" t="s">
        <v>41</v>
      </c>
      <c r="B201" s="22" t="s">
        <v>10</v>
      </c>
      <c r="C201" s="4" t="s">
        <v>430</v>
      </c>
      <c r="D201" s="4" t="s">
        <v>64</v>
      </c>
      <c r="E201" s="12" t="s">
        <v>82</v>
      </c>
      <c r="F201" s="13">
        <v>1</v>
      </c>
      <c r="G201" s="68" t="s">
        <v>192</v>
      </c>
    </row>
    <row r="202" spans="1:7" s="2" customFormat="1" ht="12.6" customHeight="1">
      <c r="A202" s="16" t="s">
        <v>41</v>
      </c>
      <c r="B202" s="22" t="s">
        <v>10</v>
      </c>
      <c r="C202" s="4" t="s">
        <v>293</v>
      </c>
      <c r="D202" s="4" t="s">
        <v>64</v>
      </c>
      <c r="E202" s="12" t="s">
        <v>82</v>
      </c>
      <c r="F202" s="13">
        <v>1</v>
      </c>
      <c r="G202" s="68" t="s">
        <v>192</v>
      </c>
    </row>
    <row r="203" spans="1:7" s="2" customFormat="1" ht="12.6" customHeight="1">
      <c r="A203" s="16" t="s">
        <v>41</v>
      </c>
      <c r="B203" s="22" t="s">
        <v>10</v>
      </c>
      <c r="C203" s="4" t="s">
        <v>360</v>
      </c>
      <c r="D203" s="4" t="s">
        <v>52</v>
      </c>
      <c r="E203" s="12" t="s">
        <v>70</v>
      </c>
      <c r="F203" s="13">
        <v>1</v>
      </c>
      <c r="G203" s="68" t="s">
        <v>192</v>
      </c>
    </row>
    <row r="204" spans="1:7" s="2" customFormat="1" ht="12.6" customHeight="1">
      <c r="A204" s="16" t="s">
        <v>41</v>
      </c>
      <c r="B204" s="22" t="s">
        <v>10</v>
      </c>
      <c r="C204" s="4" t="s">
        <v>571</v>
      </c>
      <c r="D204" s="4" t="s">
        <v>287</v>
      </c>
      <c r="E204" s="12" t="s">
        <v>81</v>
      </c>
      <c r="F204" s="13">
        <v>1</v>
      </c>
      <c r="G204" s="68" t="s">
        <v>192</v>
      </c>
    </row>
    <row r="205" spans="1:7" s="2" customFormat="1" ht="12.6" customHeight="1">
      <c r="A205" s="16" t="s">
        <v>41</v>
      </c>
      <c r="B205" s="22" t="s">
        <v>10</v>
      </c>
      <c r="C205" s="4" t="s">
        <v>296</v>
      </c>
      <c r="D205" s="4" t="s">
        <v>64</v>
      </c>
      <c r="E205" s="12" t="s">
        <v>82</v>
      </c>
      <c r="F205" s="13">
        <v>1</v>
      </c>
      <c r="G205" s="68" t="s">
        <v>192</v>
      </c>
    </row>
    <row r="206" spans="1:7" s="2" customFormat="1" ht="12.6" customHeight="1">
      <c r="A206" s="16" t="s">
        <v>41</v>
      </c>
      <c r="B206" s="22" t="s">
        <v>11</v>
      </c>
      <c r="C206" s="4" t="s">
        <v>572</v>
      </c>
      <c r="D206" s="4" t="s">
        <v>53</v>
      </c>
      <c r="E206" s="12" t="s">
        <v>71</v>
      </c>
      <c r="F206" s="13">
        <v>1</v>
      </c>
      <c r="G206" s="68" t="s">
        <v>192</v>
      </c>
    </row>
    <row r="207" spans="1:7" s="2" customFormat="1" ht="12.6" customHeight="1">
      <c r="A207" s="16" t="s">
        <v>41</v>
      </c>
      <c r="B207" s="22" t="s">
        <v>11</v>
      </c>
      <c r="C207" s="4" t="s">
        <v>1056</v>
      </c>
      <c r="D207" s="4" t="s">
        <v>60</v>
      </c>
      <c r="E207" s="12" t="s">
        <v>78</v>
      </c>
      <c r="F207" s="13">
        <v>1</v>
      </c>
      <c r="G207" s="68" t="s">
        <v>192</v>
      </c>
    </row>
    <row r="208" spans="1:7" s="2" customFormat="1" ht="12.6" customHeight="1">
      <c r="A208" s="16" t="s">
        <v>41</v>
      </c>
      <c r="B208" s="22" t="s">
        <v>11</v>
      </c>
      <c r="C208" s="4" t="s">
        <v>573</v>
      </c>
      <c r="D208" s="4" t="s">
        <v>45</v>
      </c>
      <c r="E208" s="12" t="s">
        <v>102</v>
      </c>
      <c r="F208" s="13">
        <v>1</v>
      </c>
      <c r="G208" s="68" t="s">
        <v>192</v>
      </c>
    </row>
    <row r="209" spans="1:7" s="2" customFormat="1" ht="12.6" customHeight="1">
      <c r="A209" s="16" t="s">
        <v>41</v>
      </c>
      <c r="B209" s="22" t="s">
        <v>11</v>
      </c>
      <c r="C209" s="4" t="s">
        <v>574</v>
      </c>
      <c r="D209" s="4" t="s">
        <v>61</v>
      </c>
      <c r="E209" s="12" t="s">
        <v>79</v>
      </c>
      <c r="F209" s="13">
        <v>1</v>
      </c>
      <c r="G209" s="68" t="s">
        <v>192</v>
      </c>
    </row>
    <row r="210" spans="1:7" s="2" customFormat="1" ht="12.6" customHeight="1">
      <c r="A210" s="16" t="s">
        <v>41</v>
      </c>
      <c r="B210" s="22" t="s">
        <v>11</v>
      </c>
      <c r="C210" s="4" t="s">
        <v>305</v>
      </c>
      <c r="D210" s="4" t="s">
        <v>66</v>
      </c>
      <c r="E210" s="12" t="s">
        <v>96</v>
      </c>
      <c r="F210" s="13">
        <v>1</v>
      </c>
      <c r="G210" s="68" t="s">
        <v>192</v>
      </c>
    </row>
    <row r="211" spans="1:7" s="2" customFormat="1" ht="12.6" customHeight="1">
      <c r="A211" s="16" t="s">
        <v>41</v>
      </c>
      <c r="B211" s="13" t="s">
        <v>12</v>
      </c>
      <c r="C211" s="4" t="s">
        <v>196</v>
      </c>
      <c r="D211" s="4" t="s">
        <v>49</v>
      </c>
      <c r="E211" s="12" t="s">
        <v>85</v>
      </c>
      <c r="F211" s="13">
        <v>1</v>
      </c>
      <c r="G211" s="13"/>
    </row>
    <row r="212" spans="1:7" s="2" customFormat="1" ht="12.6" customHeight="1">
      <c r="A212" s="16" t="s">
        <v>41</v>
      </c>
      <c r="B212" s="13" t="s">
        <v>12</v>
      </c>
      <c r="C212" s="4" t="s">
        <v>369</v>
      </c>
      <c r="D212" s="4" t="s">
        <v>61</v>
      </c>
      <c r="E212" s="12" t="s">
        <v>79</v>
      </c>
      <c r="F212" s="13">
        <v>1</v>
      </c>
      <c r="G212" s="13"/>
    </row>
    <row r="213" spans="1:7" s="2" customFormat="1" ht="12.6" customHeight="1">
      <c r="A213" s="16" t="s">
        <v>41</v>
      </c>
      <c r="B213" s="13" t="s">
        <v>12</v>
      </c>
      <c r="C213" s="4" t="s">
        <v>370</v>
      </c>
      <c r="D213" s="4" t="s">
        <v>50</v>
      </c>
      <c r="E213" s="12" t="s">
        <v>69</v>
      </c>
      <c r="F213" s="13">
        <v>1</v>
      </c>
      <c r="G213" s="13"/>
    </row>
    <row r="214" spans="1:7" s="2" customFormat="1" ht="12.6" customHeight="1">
      <c r="A214" s="16" t="s">
        <v>41</v>
      </c>
      <c r="B214" s="13" t="s">
        <v>12</v>
      </c>
      <c r="C214" s="4" t="s">
        <v>308</v>
      </c>
      <c r="D214" s="4" t="s">
        <v>52</v>
      </c>
      <c r="E214" s="12" t="s">
        <v>70</v>
      </c>
      <c r="F214" s="13">
        <v>1</v>
      </c>
      <c r="G214" s="13"/>
    </row>
    <row r="215" spans="1:7" s="2" customFormat="1" ht="12.6" customHeight="1">
      <c r="A215" s="16" t="s">
        <v>41</v>
      </c>
      <c r="B215" s="13" t="s">
        <v>12</v>
      </c>
      <c r="C215" s="4" t="s">
        <v>1057</v>
      </c>
      <c r="D215" s="4" t="s">
        <v>56</v>
      </c>
      <c r="E215" s="12" t="s">
        <v>100</v>
      </c>
      <c r="F215" s="13">
        <v>1</v>
      </c>
      <c r="G215" s="13"/>
    </row>
    <row r="216" spans="1:7" s="2" customFormat="1" ht="12.6" customHeight="1">
      <c r="A216" s="16" t="s">
        <v>41</v>
      </c>
      <c r="B216" s="13" t="s">
        <v>12</v>
      </c>
      <c r="C216" s="4" t="s">
        <v>368</v>
      </c>
      <c r="D216" s="4" t="s">
        <v>48</v>
      </c>
      <c r="E216" s="12" t="s">
        <v>68</v>
      </c>
      <c r="F216" s="13"/>
      <c r="G216" s="13">
        <v>1</v>
      </c>
    </row>
    <row r="217" spans="1:7" s="2" customFormat="1" ht="12.6" customHeight="1">
      <c r="A217" s="16" t="s">
        <v>41</v>
      </c>
      <c r="B217" s="13" t="s">
        <v>12</v>
      </c>
      <c r="C217" s="4" t="s">
        <v>575</v>
      </c>
      <c r="D217" s="4" t="s">
        <v>90</v>
      </c>
      <c r="E217" s="12" t="s">
        <v>103</v>
      </c>
      <c r="F217" s="13"/>
      <c r="G217" s="13">
        <v>1</v>
      </c>
    </row>
    <row r="218" spans="1:7" s="2" customFormat="1" ht="12.6" customHeight="1">
      <c r="A218" s="16" t="s">
        <v>41</v>
      </c>
      <c r="B218" s="13" t="s">
        <v>12</v>
      </c>
      <c r="C218" s="4" t="s">
        <v>576</v>
      </c>
      <c r="D218" s="4" t="s">
        <v>55</v>
      </c>
      <c r="E218" s="12" t="s">
        <v>99</v>
      </c>
      <c r="F218" s="13"/>
      <c r="G218" s="13">
        <v>1</v>
      </c>
    </row>
    <row r="219" spans="1:7" s="2" customFormat="1" ht="12.6" customHeight="1">
      <c r="A219" s="16" t="s">
        <v>41</v>
      </c>
      <c r="B219" s="13" t="s">
        <v>12</v>
      </c>
      <c r="C219" s="4" t="s">
        <v>247</v>
      </c>
      <c r="D219" s="4" t="s">
        <v>53</v>
      </c>
      <c r="E219" s="12" t="s">
        <v>71</v>
      </c>
      <c r="F219" s="13"/>
      <c r="G219" s="13">
        <v>1</v>
      </c>
    </row>
    <row r="220" spans="1:7" s="2" customFormat="1" ht="12.6" customHeight="1">
      <c r="A220" s="16" t="s">
        <v>41</v>
      </c>
      <c r="B220" s="13" t="s">
        <v>12</v>
      </c>
      <c r="C220" s="4" t="s">
        <v>577</v>
      </c>
      <c r="D220" s="4" t="s">
        <v>65</v>
      </c>
      <c r="E220" s="12" t="s">
        <v>83</v>
      </c>
      <c r="F220" s="13"/>
      <c r="G220" s="13">
        <v>1</v>
      </c>
    </row>
    <row r="221" spans="1:7" s="2" customFormat="1" ht="12.6" customHeight="1">
      <c r="A221" s="16" t="s">
        <v>41</v>
      </c>
      <c r="B221" s="22" t="s">
        <v>13</v>
      </c>
      <c r="C221" s="4" t="s">
        <v>176</v>
      </c>
      <c r="D221" s="4" t="s">
        <v>61</v>
      </c>
      <c r="E221" s="12" t="s">
        <v>79</v>
      </c>
      <c r="F221" s="13">
        <v>1</v>
      </c>
      <c r="G221" s="13"/>
    </row>
    <row r="222" spans="1:7" s="2" customFormat="1" ht="12.6" customHeight="1">
      <c r="A222" s="16" t="s">
        <v>41</v>
      </c>
      <c r="B222" s="22" t="s">
        <v>13</v>
      </c>
      <c r="C222" s="4" t="s">
        <v>236</v>
      </c>
      <c r="D222" s="4" t="s">
        <v>49</v>
      </c>
      <c r="E222" s="12" t="s">
        <v>85</v>
      </c>
      <c r="F222" s="13">
        <v>1</v>
      </c>
      <c r="G222" s="13"/>
    </row>
    <row r="223" spans="1:7" s="2" customFormat="1" ht="12.6" customHeight="1">
      <c r="A223" s="16" t="s">
        <v>41</v>
      </c>
      <c r="B223" s="22" t="s">
        <v>13</v>
      </c>
      <c r="C223" s="4" t="s">
        <v>578</v>
      </c>
      <c r="D223" s="4" t="s">
        <v>46</v>
      </c>
      <c r="E223" s="12" t="s">
        <v>74</v>
      </c>
      <c r="F223" s="13">
        <v>1</v>
      </c>
      <c r="G223" s="13"/>
    </row>
    <row r="224" spans="1:7" s="2" customFormat="1" ht="12.6" customHeight="1">
      <c r="A224" s="16" t="s">
        <v>41</v>
      </c>
      <c r="B224" s="22" t="s">
        <v>13</v>
      </c>
      <c r="C224" s="4" t="s">
        <v>579</v>
      </c>
      <c r="D224" s="4" t="s">
        <v>65</v>
      </c>
      <c r="E224" s="12" t="s">
        <v>83</v>
      </c>
      <c r="F224" s="13">
        <v>1</v>
      </c>
      <c r="G224" s="13"/>
    </row>
    <row r="225" spans="1:7" s="2" customFormat="1" ht="12.6" customHeight="1">
      <c r="A225" s="16" t="s">
        <v>41</v>
      </c>
      <c r="B225" s="22" t="s">
        <v>13</v>
      </c>
      <c r="C225" s="4" t="s">
        <v>580</v>
      </c>
      <c r="D225" s="4" t="s">
        <v>63</v>
      </c>
      <c r="E225" s="12" t="s">
        <v>67</v>
      </c>
      <c r="F225" s="13">
        <v>1</v>
      </c>
      <c r="G225" s="13"/>
    </row>
    <row r="226" spans="1:7" s="2" customFormat="1" ht="12.6" customHeight="1">
      <c r="A226" s="16" t="s">
        <v>41</v>
      </c>
      <c r="B226" s="22" t="s">
        <v>13</v>
      </c>
      <c r="C226" s="4" t="s">
        <v>581</v>
      </c>
      <c r="D226" s="4" t="s">
        <v>90</v>
      </c>
      <c r="E226" s="12" t="s">
        <v>103</v>
      </c>
      <c r="F226" s="13"/>
      <c r="G226" s="13">
        <v>1</v>
      </c>
    </row>
    <row r="227" spans="1:7" s="2" customFormat="1" ht="12.6" customHeight="1">
      <c r="A227" s="16" t="s">
        <v>41</v>
      </c>
      <c r="B227" s="22" t="s">
        <v>13</v>
      </c>
      <c r="C227" s="4" t="s">
        <v>301</v>
      </c>
      <c r="D227" s="4" t="s">
        <v>61</v>
      </c>
      <c r="E227" s="12" t="s">
        <v>79</v>
      </c>
      <c r="F227" s="13"/>
      <c r="G227" s="13">
        <v>1</v>
      </c>
    </row>
    <row r="228" spans="1:7" s="2" customFormat="1" ht="12.6" customHeight="1">
      <c r="A228" s="16" t="s">
        <v>41</v>
      </c>
      <c r="B228" s="22" t="s">
        <v>13</v>
      </c>
      <c r="C228" s="4" t="s">
        <v>582</v>
      </c>
      <c r="D228" s="4" t="s">
        <v>59</v>
      </c>
      <c r="E228" s="12" t="s">
        <v>77</v>
      </c>
      <c r="F228" s="13"/>
      <c r="G228" s="13">
        <v>1</v>
      </c>
    </row>
    <row r="229" spans="1:7" s="2" customFormat="1" ht="12.6" customHeight="1">
      <c r="A229" s="16" t="s">
        <v>41</v>
      </c>
      <c r="B229" s="22" t="s">
        <v>13</v>
      </c>
      <c r="C229" s="4" t="s">
        <v>371</v>
      </c>
      <c r="D229" s="4" t="s">
        <v>62</v>
      </c>
      <c r="E229" s="12" t="s">
        <v>80</v>
      </c>
      <c r="F229" s="13"/>
      <c r="G229" s="13">
        <v>1</v>
      </c>
    </row>
    <row r="230" spans="1:7" s="2" customFormat="1" ht="12.6" customHeight="1">
      <c r="A230" s="16" t="s">
        <v>41</v>
      </c>
      <c r="B230" s="22" t="s">
        <v>13</v>
      </c>
      <c r="C230" s="4" t="s">
        <v>244</v>
      </c>
      <c r="D230" s="4" t="s">
        <v>65</v>
      </c>
      <c r="E230" s="12" t="s">
        <v>83</v>
      </c>
      <c r="F230" s="13"/>
      <c r="G230" s="13">
        <v>1</v>
      </c>
    </row>
    <row r="231" spans="1:7" s="2" customFormat="1" ht="12.6" customHeight="1">
      <c r="A231" s="16" t="s">
        <v>41</v>
      </c>
      <c r="B231" s="22" t="s">
        <v>14</v>
      </c>
      <c r="C231" s="4" t="s">
        <v>298</v>
      </c>
      <c r="D231" s="4" t="s">
        <v>90</v>
      </c>
      <c r="E231" s="12" t="s">
        <v>103</v>
      </c>
      <c r="F231" s="13">
        <v>1</v>
      </c>
      <c r="G231" s="13"/>
    </row>
    <row r="232" spans="1:7" s="2" customFormat="1" ht="12.6" customHeight="1">
      <c r="A232" s="16" t="s">
        <v>41</v>
      </c>
      <c r="B232" s="22" t="s">
        <v>14</v>
      </c>
      <c r="C232" s="4" t="s">
        <v>583</v>
      </c>
      <c r="D232" s="4" t="s">
        <v>89</v>
      </c>
      <c r="E232" s="12" t="s">
        <v>101</v>
      </c>
      <c r="F232" s="13">
        <v>1</v>
      </c>
      <c r="G232" s="13"/>
    </row>
    <row r="233" spans="1:7" s="2" customFormat="1" ht="12.6" customHeight="1">
      <c r="A233" s="16" t="s">
        <v>41</v>
      </c>
      <c r="B233" s="22" t="s">
        <v>14</v>
      </c>
      <c r="C233" s="4" t="s">
        <v>1058</v>
      </c>
      <c r="D233" s="4" t="s">
        <v>48</v>
      </c>
      <c r="E233" s="12" t="s">
        <v>68</v>
      </c>
      <c r="F233" s="13">
        <v>1</v>
      </c>
      <c r="G233" s="13"/>
    </row>
    <row r="234" spans="1:7" s="2" customFormat="1" ht="12.6" customHeight="1">
      <c r="A234" s="16" t="s">
        <v>41</v>
      </c>
      <c r="B234" s="22" t="s">
        <v>14</v>
      </c>
      <c r="C234" s="4" t="s">
        <v>584</v>
      </c>
      <c r="D234" s="4" t="s">
        <v>45</v>
      </c>
      <c r="E234" s="12" t="s">
        <v>102</v>
      </c>
      <c r="F234" s="13">
        <v>1</v>
      </c>
      <c r="G234" s="13"/>
    </row>
    <row r="235" spans="1:7" s="2" customFormat="1" ht="12.6" customHeight="1">
      <c r="A235" s="16" t="s">
        <v>41</v>
      </c>
      <c r="B235" s="22" t="s">
        <v>14</v>
      </c>
      <c r="C235" s="4" t="s">
        <v>585</v>
      </c>
      <c r="D235" s="4" t="s">
        <v>55</v>
      </c>
      <c r="E235" s="12" t="s">
        <v>99</v>
      </c>
      <c r="F235" s="13">
        <v>1</v>
      </c>
      <c r="G235" s="13"/>
    </row>
    <row r="236" spans="1:7" s="2" customFormat="1" ht="12.6" customHeight="1">
      <c r="A236" s="16" t="s">
        <v>41</v>
      </c>
      <c r="B236" s="22" t="s">
        <v>14</v>
      </c>
      <c r="C236" s="4" t="s">
        <v>1060</v>
      </c>
      <c r="D236" s="4" t="s">
        <v>1198</v>
      </c>
      <c r="E236" s="12" t="s">
        <v>72</v>
      </c>
      <c r="F236" s="13"/>
      <c r="G236" s="13">
        <v>1</v>
      </c>
    </row>
    <row r="237" spans="1:7" s="2" customFormat="1" ht="12.6" customHeight="1">
      <c r="A237" s="16" t="s">
        <v>41</v>
      </c>
      <c r="B237" s="22" t="s">
        <v>14</v>
      </c>
      <c r="C237" s="4" t="s">
        <v>241</v>
      </c>
      <c r="D237" s="4" t="s">
        <v>66</v>
      </c>
      <c r="E237" s="12" t="s">
        <v>96</v>
      </c>
      <c r="F237" s="13"/>
      <c r="G237" s="13">
        <v>1</v>
      </c>
    </row>
    <row r="238" spans="1:7" s="2" customFormat="1" ht="12.6" customHeight="1">
      <c r="A238" s="16" t="s">
        <v>41</v>
      </c>
      <c r="B238" s="22" t="s">
        <v>14</v>
      </c>
      <c r="C238" s="4" t="s">
        <v>586</v>
      </c>
      <c r="D238" s="4" t="s">
        <v>63</v>
      </c>
      <c r="E238" s="12" t="s">
        <v>67</v>
      </c>
      <c r="F238" s="13"/>
      <c r="G238" s="13">
        <v>1</v>
      </c>
    </row>
    <row r="239" spans="1:7" s="2" customFormat="1" ht="12.6" customHeight="1">
      <c r="A239" s="16" t="s">
        <v>41</v>
      </c>
      <c r="B239" s="22" t="s">
        <v>14</v>
      </c>
      <c r="C239" s="4" t="s">
        <v>587</v>
      </c>
      <c r="D239" s="4" t="s">
        <v>45</v>
      </c>
      <c r="E239" s="12" t="s">
        <v>102</v>
      </c>
      <c r="F239" s="13"/>
      <c r="G239" s="13">
        <v>1</v>
      </c>
    </row>
    <row r="240" spans="1:7" s="2" customFormat="1" ht="12.6" customHeight="1">
      <c r="A240" s="16" t="s">
        <v>41</v>
      </c>
      <c r="B240" s="22" t="s">
        <v>14</v>
      </c>
      <c r="C240" s="4" t="s">
        <v>588</v>
      </c>
      <c r="D240" s="4" t="s">
        <v>65</v>
      </c>
      <c r="E240" s="12" t="s">
        <v>83</v>
      </c>
      <c r="F240" s="13"/>
      <c r="G240" s="13">
        <v>1</v>
      </c>
    </row>
    <row r="241" spans="1:7" s="2" customFormat="1" ht="12.6" customHeight="1">
      <c r="A241" s="16" t="s">
        <v>41</v>
      </c>
      <c r="B241" s="22" t="s">
        <v>15</v>
      </c>
      <c r="C241" s="4" t="s">
        <v>1059</v>
      </c>
      <c r="D241" s="4" t="s">
        <v>90</v>
      </c>
      <c r="E241" s="12" t="s">
        <v>103</v>
      </c>
      <c r="F241" s="13">
        <v>1</v>
      </c>
      <c r="G241" s="13"/>
    </row>
    <row r="242" spans="1:7" s="2" customFormat="1" ht="12.6" customHeight="1">
      <c r="A242" s="16" t="s">
        <v>41</v>
      </c>
      <c r="B242" s="22" t="s">
        <v>15</v>
      </c>
      <c r="C242" s="4" t="s">
        <v>248</v>
      </c>
      <c r="D242" s="4" t="s">
        <v>1198</v>
      </c>
      <c r="E242" s="12" t="s">
        <v>72</v>
      </c>
      <c r="F242" s="13">
        <v>1</v>
      </c>
      <c r="G242" s="13"/>
    </row>
    <row r="243" spans="1:7" s="2" customFormat="1" ht="12.6" customHeight="1">
      <c r="A243" s="16" t="s">
        <v>41</v>
      </c>
      <c r="B243" s="22" t="s">
        <v>15</v>
      </c>
      <c r="C243" s="4" t="s">
        <v>589</v>
      </c>
      <c r="D243" s="4" t="s">
        <v>49</v>
      </c>
      <c r="E243" s="12" t="s">
        <v>85</v>
      </c>
      <c r="F243" s="13">
        <v>1</v>
      </c>
      <c r="G243" s="13"/>
    </row>
    <row r="244" spans="1:7" s="2" customFormat="1" ht="12.6" customHeight="1">
      <c r="A244" s="16" t="s">
        <v>41</v>
      </c>
      <c r="B244" s="22" t="s">
        <v>15</v>
      </c>
      <c r="C244" s="4" t="s">
        <v>108</v>
      </c>
      <c r="D244" s="4" t="s">
        <v>65</v>
      </c>
      <c r="E244" s="12" t="s">
        <v>83</v>
      </c>
      <c r="F244" s="13">
        <v>1</v>
      </c>
      <c r="G244" s="13"/>
    </row>
    <row r="245" spans="1:7" s="2" customFormat="1" ht="12.6" customHeight="1">
      <c r="A245" s="16" t="s">
        <v>41</v>
      </c>
      <c r="B245" s="22" t="s">
        <v>15</v>
      </c>
      <c r="C245" s="4" t="s">
        <v>302</v>
      </c>
      <c r="D245" s="4" t="s">
        <v>47</v>
      </c>
      <c r="E245" s="12" t="s">
        <v>95</v>
      </c>
      <c r="F245" s="13">
        <v>1</v>
      </c>
      <c r="G245" s="13"/>
    </row>
    <row r="246" spans="1:7" s="2" customFormat="1" ht="12.6" customHeight="1">
      <c r="A246" s="16" t="s">
        <v>41</v>
      </c>
      <c r="B246" s="22" t="s">
        <v>15</v>
      </c>
      <c r="C246" s="4" t="s">
        <v>385</v>
      </c>
      <c r="D246" s="4" t="s">
        <v>48</v>
      </c>
      <c r="E246" s="12" t="s">
        <v>68</v>
      </c>
      <c r="F246" s="13"/>
      <c r="G246" s="13">
        <v>1</v>
      </c>
    </row>
    <row r="247" spans="1:7" s="2" customFormat="1" ht="12.6" customHeight="1">
      <c r="A247" s="16" t="s">
        <v>41</v>
      </c>
      <c r="B247" s="22" t="s">
        <v>15</v>
      </c>
      <c r="C247" s="4" t="s">
        <v>182</v>
      </c>
      <c r="D247" s="4" t="s">
        <v>64</v>
      </c>
      <c r="E247" s="12" t="s">
        <v>82</v>
      </c>
      <c r="F247" s="13"/>
      <c r="G247" s="13">
        <v>1</v>
      </c>
    </row>
    <row r="248" spans="1:7" s="2" customFormat="1" ht="12.6" customHeight="1">
      <c r="A248" s="16" t="s">
        <v>41</v>
      </c>
      <c r="B248" s="22" t="s">
        <v>15</v>
      </c>
      <c r="C248" s="4" t="s">
        <v>590</v>
      </c>
      <c r="D248" s="4" t="s">
        <v>51</v>
      </c>
      <c r="E248" s="12" t="s">
        <v>97</v>
      </c>
      <c r="F248" s="13"/>
      <c r="G248" s="13">
        <v>1</v>
      </c>
    </row>
    <row r="249" spans="1:7" s="2" customFormat="1" ht="12.6" customHeight="1">
      <c r="A249" s="16" t="s">
        <v>41</v>
      </c>
      <c r="B249" s="22" t="s">
        <v>15</v>
      </c>
      <c r="C249" s="4" t="s">
        <v>591</v>
      </c>
      <c r="D249" s="4" t="s">
        <v>89</v>
      </c>
      <c r="E249" s="12" t="s">
        <v>101</v>
      </c>
      <c r="F249" s="13"/>
      <c r="G249" s="13">
        <v>1</v>
      </c>
    </row>
    <row r="250" spans="1:7" s="2" customFormat="1" ht="12.6" customHeight="1">
      <c r="A250" s="16" t="s">
        <v>41</v>
      </c>
      <c r="B250" s="22" t="s">
        <v>15</v>
      </c>
      <c r="C250" s="4" t="s">
        <v>592</v>
      </c>
      <c r="D250" s="4" t="s">
        <v>1198</v>
      </c>
      <c r="E250" s="12" t="s">
        <v>72</v>
      </c>
      <c r="F250" s="13"/>
      <c r="G250" s="13">
        <v>1</v>
      </c>
    </row>
    <row r="251" spans="1:7" s="2" customFormat="1" ht="12.6" customHeight="1">
      <c r="A251" s="16" t="s">
        <v>41</v>
      </c>
      <c r="B251" s="22" t="s">
        <v>16</v>
      </c>
      <c r="C251" s="4" t="s">
        <v>195</v>
      </c>
      <c r="D251" s="4" t="s">
        <v>89</v>
      </c>
      <c r="E251" s="12" t="s">
        <v>101</v>
      </c>
      <c r="F251" s="13">
        <v>1</v>
      </c>
      <c r="G251" s="13"/>
    </row>
    <row r="252" spans="1:7" s="2" customFormat="1" ht="12.6" customHeight="1">
      <c r="A252" s="16" t="s">
        <v>41</v>
      </c>
      <c r="B252" s="22" t="s">
        <v>16</v>
      </c>
      <c r="C252" s="4" t="s">
        <v>249</v>
      </c>
      <c r="D252" s="4" t="s">
        <v>90</v>
      </c>
      <c r="E252" s="12" t="s">
        <v>103</v>
      </c>
      <c r="F252" s="13">
        <v>1</v>
      </c>
      <c r="G252" s="13"/>
    </row>
    <row r="253" spans="1:7" s="2" customFormat="1" ht="12.6" customHeight="1">
      <c r="A253" s="16" t="s">
        <v>41</v>
      </c>
      <c r="B253" s="22" t="s">
        <v>16</v>
      </c>
      <c r="C253" s="4" t="s">
        <v>593</v>
      </c>
      <c r="D253" s="4" t="s">
        <v>63</v>
      </c>
      <c r="E253" s="12" t="s">
        <v>67</v>
      </c>
      <c r="F253" s="13">
        <v>1</v>
      </c>
      <c r="G253" s="13"/>
    </row>
    <row r="254" spans="1:7" s="2" customFormat="1" ht="12.6" customHeight="1">
      <c r="A254" s="16" t="s">
        <v>41</v>
      </c>
      <c r="B254" s="22" t="s">
        <v>16</v>
      </c>
      <c r="C254" s="4" t="s">
        <v>594</v>
      </c>
      <c r="D254" s="4" t="s">
        <v>51</v>
      </c>
      <c r="E254" s="12" t="s">
        <v>97</v>
      </c>
      <c r="F254" s="13">
        <v>1</v>
      </c>
      <c r="G254" s="13"/>
    </row>
    <row r="255" spans="1:7" s="2" customFormat="1" ht="12.6" customHeight="1">
      <c r="A255" s="16" t="s">
        <v>41</v>
      </c>
      <c r="B255" s="22" t="s">
        <v>16</v>
      </c>
      <c r="C255" s="4" t="s">
        <v>595</v>
      </c>
      <c r="D255" s="4" t="s">
        <v>1198</v>
      </c>
      <c r="E255" s="12" t="s">
        <v>72</v>
      </c>
      <c r="F255" s="13">
        <v>1</v>
      </c>
      <c r="G255" s="13"/>
    </row>
    <row r="256" spans="1:7" s="2" customFormat="1" ht="12.6" customHeight="1">
      <c r="A256" s="16" t="s">
        <v>41</v>
      </c>
      <c r="B256" s="22" t="s">
        <v>16</v>
      </c>
      <c r="C256" s="4" t="s">
        <v>596</v>
      </c>
      <c r="D256" s="4" t="s">
        <v>45</v>
      </c>
      <c r="E256" s="12" t="s">
        <v>102</v>
      </c>
      <c r="F256" s="13"/>
      <c r="G256" s="13">
        <v>1</v>
      </c>
    </row>
    <row r="257" spans="1:8" s="2" customFormat="1" ht="12.6" customHeight="1">
      <c r="A257" s="16" t="s">
        <v>41</v>
      </c>
      <c r="B257" s="22" t="s">
        <v>16</v>
      </c>
      <c r="C257" s="4" t="s">
        <v>376</v>
      </c>
      <c r="D257" s="4" t="s">
        <v>58</v>
      </c>
      <c r="E257" s="12" t="s">
        <v>76</v>
      </c>
      <c r="F257" s="13"/>
      <c r="G257" s="13">
        <v>1</v>
      </c>
    </row>
    <row r="258" spans="1:8" s="2" customFormat="1" ht="12.6" customHeight="1">
      <c r="A258" s="16" t="s">
        <v>41</v>
      </c>
      <c r="B258" s="22" t="s">
        <v>16</v>
      </c>
      <c r="C258" s="4" t="s">
        <v>239</v>
      </c>
      <c r="D258" s="4" t="s">
        <v>49</v>
      </c>
      <c r="E258" s="12" t="s">
        <v>85</v>
      </c>
      <c r="F258" s="13"/>
      <c r="G258" s="13">
        <v>1</v>
      </c>
    </row>
    <row r="259" spans="1:8" s="2" customFormat="1" ht="12.6" customHeight="1">
      <c r="A259" s="16" t="s">
        <v>41</v>
      </c>
      <c r="B259" s="22" t="s">
        <v>16</v>
      </c>
      <c r="C259" s="4" t="s">
        <v>597</v>
      </c>
      <c r="D259" s="4" t="s">
        <v>50</v>
      </c>
      <c r="E259" s="12" t="s">
        <v>69</v>
      </c>
      <c r="F259" s="13"/>
      <c r="G259" s="13">
        <v>1</v>
      </c>
    </row>
    <row r="260" spans="1:8" s="2" customFormat="1" ht="12.6" customHeight="1">
      <c r="A260" s="16" t="s">
        <v>41</v>
      </c>
      <c r="B260" s="22" t="s">
        <v>16</v>
      </c>
      <c r="C260" s="4" t="s">
        <v>598</v>
      </c>
      <c r="D260" s="4" t="s">
        <v>60</v>
      </c>
      <c r="E260" s="12" t="s">
        <v>78</v>
      </c>
      <c r="F260" s="13"/>
      <c r="G260" s="13">
        <v>1</v>
      </c>
    </row>
    <row r="261" spans="1:8" s="2" customFormat="1" ht="12.6" customHeight="1">
      <c r="A261" s="16" t="s">
        <v>41</v>
      </c>
      <c r="B261" s="22" t="s">
        <v>17</v>
      </c>
      <c r="C261" s="4" t="s">
        <v>251</v>
      </c>
      <c r="D261" s="4" t="s">
        <v>49</v>
      </c>
      <c r="E261" s="12" t="s">
        <v>85</v>
      </c>
      <c r="F261" s="13">
        <v>1</v>
      </c>
      <c r="G261" s="13"/>
    </row>
    <row r="262" spans="1:8" s="2" customFormat="1" ht="12.6" customHeight="1">
      <c r="A262" s="16" t="s">
        <v>41</v>
      </c>
      <c r="B262" s="22" t="s">
        <v>17</v>
      </c>
      <c r="C262" s="4" t="s">
        <v>242</v>
      </c>
      <c r="D262" s="4" t="s">
        <v>89</v>
      </c>
      <c r="E262" s="12" t="s">
        <v>101</v>
      </c>
      <c r="F262" s="13">
        <v>1</v>
      </c>
      <c r="G262" s="13"/>
    </row>
    <row r="263" spans="1:8" s="2" customFormat="1" ht="12.6" customHeight="1">
      <c r="A263" s="16" t="s">
        <v>41</v>
      </c>
      <c r="B263" s="22" t="s">
        <v>17</v>
      </c>
      <c r="C263" s="4" t="s">
        <v>245</v>
      </c>
      <c r="D263" s="4" t="s">
        <v>54</v>
      </c>
      <c r="E263" s="12" t="s">
        <v>73</v>
      </c>
      <c r="F263" s="13">
        <v>1</v>
      </c>
      <c r="G263" s="13"/>
    </row>
    <row r="264" spans="1:8" s="2" customFormat="1" ht="12.6" customHeight="1">
      <c r="A264" s="16" t="s">
        <v>41</v>
      </c>
      <c r="B264" s="22" t="s">
        <v>17</v>
      </c>
      <c r="C264" s="4" t="s">
        <v>599</v>
      </c>
      <c r="D264" s="4" t="s">
        <v>287</v>
      </c>
      <c r="E264" s="12" t="s">
        <v>81</v>
      </c>
      <c r="F264" s="13">
        <v>1</v>
      </c>
      <c r="G264" s="13"/>
    </row>
    <row r="265" spans="1:8" s="2" customFormat="1" ht="12.6" customHeight="1">
      <c r="A265" s="16" t="s">
        <v>41</v>
      </c>
      <c r="B265" s="22" t="s">
        <v>17</v>
      </c>
      <c r="C265" s="4" t="s">
        <v>600</v>
      </c>
      <c r="D265" s="4" t="s">
        <v>63</v>
      </c>
      <c r="E265" s="12" t="s">
        <v>67</v>
      </c>
      <c r="F265" s="13">
        <v>1</v>
      </c>
      <c r="G265" s="13"/>
    </row>
    <row r="266" spans="1:8" s="2" customFormat="1" ht="12.6" customHeight="1">
      <c r="A266" s="16" t="s">
        <v>41</v>
      </c>
      <c r="B266" s="22" t="s">
        <v>17</v>
      </c>
      <c r="C266" s="4" t="s">
        <v>601</v>
      </c>
      <c r="D266" s="4" t="s">
        <v>48</v>
      </c>
      <c r="E266" s="12" t="s">
        <v>68</v>
      </c>
      <c r="F266" s="13"/>
      <c r="G266" s="13">
        <v>1</v>
      </c>
    </row>
    <row r="267" spans="1:8" s="2" customFormat="1" ht="12.6" customHeight="1">
      <c r="A267" s="16" t="s">
        <v>41</v>
      </c>
      <c r="B267" s="22" t="s">
        <v>17</v>
      </c>
      <c r="C267" s="4" t="s">
        <v>602</v>
      </c>
      <c r="D267" s="4" t="s">
        <v>46</v>
      </c>
      <c r="E267" s="12" t="s">
        <v>74</v>
      </c>
      <c r="F267" s="13"/>
      <c r="G267" s="13">
        <v>1</v>
      </c>
    </row>
    <row r="268" spans="1:8" s="2" customFormat="1" ht="12.6" customHeight="1">
      <c r="A268" s="16" t="s">
        <v>41</v>
      </c>
      <c r="B268" s="22" t="s">
        <v>17</v>
      </c>
      <c r="C268" s="4" t="s">
        <v>378</v>
      </c>
      <c r="D268" s="4" t="s">
        <v>50</v>
      </c>
      <c r="E268" s="12" t="s">
        <v>69</v>
      </c>
      <c r="F268" s="13"/>
      <c r="G268" s="13">
        <v>1</v>
      </c>
    </row>
    <row r="269" spans="1:8" s="2" customFormat="1" ht="12.6" customHeight="1">
      <c r="A269" s="16" t="s">
        <v>41</v>
      </c>
      <c r="B269" s="22" t="s">
        <v>17</v>
      </c>
      <c r="C269" s="4" t="s">
        <v>603</v>
      </c>
      <c r="D269" s="4" t="s">
        <v>59</v>
      </c>
      <c r="E269" s="12" t="s">
        <v>77</v>
      </c>
      <c r="F269" s="13"/>
      <c r="G269" s="13">
        <v>1</v>
      </c>
    </row>
    <row r="270" spans="1:8" s="2" customFormat="1" ht="12.6" customHeight="1">
      <c r="A270" s="16" t="s">
        <v>41</v>
      </c>
      <c r="B270" s="22" t="s">
        <v>17</v>
      </c>
      <c r="C270" s="4" t="s">
        <v>604</v>
      </c>
      <c r="D270" s="4" t="s">
        <v>44</v>
      </c>
      <c r="E270" s="12" t="s">
        <v>94</v>
      </c>
      <c r="F270" s="13"/>
      <c r="G270" s="13">
        <v>1</v>
      </c>
    </row>
    <row r="271" spans="1:8" s="2" customFormat="1" ht="12.6" customHeight="1">
      <c r="A271" s="16" t="s">
        <v>41</v>
      </c>
      <c r="B271" s="22" t="s">
        <v>18</v>
      </c>
      <c r="C271" s="4" t="s">
        <v>186</v>
      </c>
      <c r="D271" s="4" t="s">
        <v>287</v>
      </c>
      <c r="E271" s="12" t="s">
        <v>81</v>
      </c>
      <c r="F271" s="12">
        <v>1</v>
      </c>
      <c r="G271" s="4"/>
      <c r="H271" s="4"/>
    </row>
    <row r="272" spans="1:8" s="2" customFormat="1" ht="12.6" customHeight="1">
      <c r="A272" s="16" t="s">
        <v>41</v>
      </c>
      <c r="B272" s="22" t="s">
        <v>18</v>
      </c>
      <c r="C272" s="4" t="s">
        <v>183</v>
      </c>
      <c r="D272" s="4" t="s">
        <v>44</v>
      </c>
      <c r="E272" s="12" t="s">
        <v>94</v>
      </c>
      <c r="F272" s="12">
        <v>1</v>
      </c>
      <c r="G272" s="4"/>
      <c r="H272" s="4"/>
    </row>
    <row r="273" spans="1:8" s="2" customFormat="1" ht="12.6" customHeight="1">
      <c r="A273" s="16" t="s">
        <v>41</v>
      </c>
      <c r="B273" s="22" t="s">
        <v>18</v>
      </c>
      <c r="C273" s="4" t="s">
        <v>605</v>
      </c>
      <c r="D273" s="4" t="s">
        <v>54</v>
      </c>
      <c r="E273" s="12" t="s">
        <v>73</v>
      </c>
      <c r="F273" s="12">
        <v>1</v>
      </c>
      <c r="G273" s="4"/>
      <c r="H273" s="4"/>
    </row>
    <row r="274" spans="1:8" s="2" customFormat="1" ht="12.6" customHeight="1">
      <c r="A274" s="16" t="s">
        <v>41</v>
      </c>
      <c r="B274" s="22" t="s">
        <v>18</v>
      </c>
      <c r="C274" s="4" t="s">
        <v>253</v>
      </c>
      <c r="D274" s="4" t="s">
        <v>46</v>
      </c>
      <c r="E274" s="12" t="s">
        <v>74</v>
      </c>
      <c r="F274" s="12">
        <v>1</v>
      </c>
      <c r="G274" s="4"/>
      <c r="H274" s="4"/>
    </row>
    <row r="275" spans="1:8" s="2" customFormat="1" ht="12.6" customHeight="1">
      <c r="A275" s="16" t="s">
        <v>41</v>
      </c>
      <c r="B275" s="22" t="s">
        <v>18</v>
      </c>
      <c r="C275" s="4" t="s">
        <v>311</v>
      </c>
      <c r="D275" s="4" t="s">
        <v>45</v>
      </c>
      <c r="E275" s="12" t="s">
        <v>102</v>
      </c>
      <c r="F275" s="12">
        <v>1</v>
      </c>
      <c r="G275" s="4"/>
      <c r="H275" s="4"/>
    </row>
    <row r="276" spans="1:8" s="2" customFormat="1" ht="12.6" customHeight="1">
      <c r="A276" s="16" t="s">
        <v>41</v>
      </c>
      <c r="B276" s="22" t="s">
        <v>18</v>
      </c>
      <c r="C276" s="4" t="s">
        <v>606</v>
      </c>
      <c r="D276" s="4" t="s">
        <v>51</v>
      </c>
      <c r="E276" s="12" t="s">
        <v>97</v>
      </c>
      <c r="F276" s="12"/>
      <c r="G276" s="12">
        <v>1</v>
      </c>
      <c r="H276" s="29" t="s">
        <v>607</v>
      </c>
    </row>
    <row r="277" spans="1:8" s="2" customFormat="1" ht="12.6" customHeight="1">
      <c r="A277" s="16" t="s">
        <v>41</v>
      </c>
      <c r="B277" s="22" t="s">
        <v>18</v>
      </c>
      <c r="C277" s="4" t="s">
        <v>608</v>
      </c>
      <c r="D277" s="4" t="s">
        <v>48</v>
      </c>
      <c r="E277" s="12" t="s">
        <v>68</v>
      </c>
      <c r="F277" s="12"/>
      <c r="G277" s="12">
        <v>1</v>
      </c>
      <c r="H277" s="29" t="s">
        <v>607</v>
      </c>
    </row>
    <row r="278" spans="1:8" s="2" customFormat="1" ht="12.6" customHeight="1">
      <c r="A278" s="16" t="s">
        <v>41</v>
      </c>
      <c r="B278" s="22" t="s">
        <v>18</v>
      </c>
      <c r="C278" s="4" t="s">
        <v>609</v>
      </c>
      <c r="D278" s="4" t="s">
        <v>60</v>
      </c>
      <c r="E278" s="12" t="s">
        <v>78</v>
      </c>
      <c r="F278" s="12"/>
      <c r="G278" s="12">
        <v>1</v>
      </c>
      <c r="H278" s="29" t="s">
        <v>607</v>
      </c>
    </row>
    <row r="279" spans="1:8" s="2" customFormat="1" ht="12.6" customHeight="1">
      <c r="A279" s="16" t="s">
        <v>41</v>
      </c>
      <c r="B279" s="22" t="s">
        <v>18</v>
      </c>
      <c r="C279" s="4" t="s">
        <v>610</v>
      </c>
      <c r="D279" s="4" t="s">
        <v>1198</v>
      </c>
      <c r="E279" s="12" t="s">
        <v>72</v>
      </c>
      <c r="F279" s="12"/>
      <c r="G279" s="12">
        <v>1</v>
      </c>
      <c r="H279" s="29" t="s">
        <v>607</v>
      </c>
    </row>
    <row r="280" spans="1:8" s="2" customFormat="1" ht="12.6" customHeight="1">
      <c r="A280" s="16" t="s">
        <v>41</v>
      </c>
      <c r="B280" s="22" t="s">
        <v>18</v>
      </c>
      <c r="C280" s="4" t="s">
        <v>611</v>
      </c>
      <c r="D280" s="4" t="s">
        <v>49</v>
      </c>
      <c r="E280" s="12" t="s">
        <v>85</v>
      </c>
      <c r="F280" s="12"/>
      <c r="G280" s="12">
        <v>1</v>
      </c>
      <c r="H280" s="29" t="s">
        <v>607</v>
      </c>
    </row>
    <row r="281" spans="1:8" s="2" customFormat="1" ht="12.6" customHeight="1">
      <c r="A281" s="16" t="s">
        <v>41</v>
      </c>
      <c r="B281" s="22" t="s">
        <v>18</v>
      </c>
      <c r="C281" s="4" t="s">
        <v>612</v>
      </c>
      <c r="D281" s="4" t="s">
        <v>50</v>
      </c>
      <c r="E281" s="12" t="s">
        <v>69</v>
      </c>
      <c r="F281" s="12"/>
      <c r="G281" s="12">
        <v>1</v>
      </c>
      <c r="H281" s="29" t="s">
        <v>607</v>
      </c>
    </row>
    <row r="282" spans="1:8" s="2" customFormat="1" ht="12.6" customHeight="1">
      <c r="A282" s="16" t="s">
        <v>41</v>
      </c>
      <c r="B282" s="22" t="s">
        <v>19</v>
      </c>
      <c r="C282" s="4" t="s">
        <v>613</v>
      </c>
      <c r="D282" s="4" t="s">
        <v>91</v>
      </c>
      <c r="E282" s="12" t="s">
        <v>104</v>
      </c>
      <c r="F282" s="12">
        <v>1</v>
      </c>
      <c r="G282" s="4"/>
      <c r="H282" s="29" t="s">
        <v>431</v>
      </c>
    </row>
    <row r="283" spans="1:8" s="2" customFormat="1" ht="12.6" customHeight="1">
      <c r="A283" s="16" t="s">
        <v>41</v>
      </c>
      <c r="B283" s="22" t="s">
        <v>19</v>
      </c>
      <c r="C283" s="4" t="s">
        <v>614</v>
      </c>
      <c r="D283" s="4" t="s">
        <v>49</v>
      </c>
      <c r="E283" s="12" t="s">
        <v>85</v>
      </c>
      <c r="F283" s="12">
        <v>1</v>
      </c>
      <c r="G283" s="4"/>
      <c r="H283" s="29" t="s">
        <v>431</v>
      </c>
    </row>
    <row r="284" spans="1:8" s="2" customFormat="1" ht="12.6" customHeight="1">
      <c r="A284" s="16" t="s">
        <v>41</v>
      </c>
      <c r="B284" s="22" t="s">
        <v>19</v>
      </c>
      <c r="C284" s="4" t="s">
        <v>615</v>
      </c>
      <c r="D284" s="4" t="s">
        <v>50</v>
      </c>
      <c r="E284" s="12" t="s">
        <v>69</v>
      </c>
      <c r="F284" s="12">
        <v>1</v>
      </c>
      <c r="G284" s="4"/>
      <c r="H284" s="29" t="s">
        <v>431</v>
      </c>
    </row>
    <row r="285" spans="1:8" s="2" customFormat="1" ht="12.6" customHeight="1">
      <c r="A285" s="16" t="s">
        <v>41</v>
      </c>
      <c r="B285" s="22" t="s">
        <v>19</v>
      </c>
      <c r="C285" s="4" t="s">
        <v>207</v>
      </c>
      <c r="D285" s="4" t="s">
        <v>1198</v>
      </c>
      <c r="E285" s="12" t="s">
        <v>72</v>
      </c>
      <c r="F285" s="12">
        <v>1</v>
      </c>
      <c r="G285" s="4"/>
      <c r="H285" s="29" t="s">
        <v>431</v>
      </c>
    </row>
    <row r="286" spans="1:8" s="2" customFormat="1" ht="12.6" customHeight="1">
      <c r="A286" s="16" t="s">
        <v>41</v>
      </c>
      <c r="B286" s="22" t="s">
        <v>19</v>
      </c>
      <c r="C286" s="4" t="s">
        <v>309</v>
      </c>
      <c r="D286" s="4" t="s">
        <v>57</v>
      </c>
      <c r="E286" s="12" t="s">
        <v>75</v>
      </c>
      <c r="F286" s="12">
        <v>1</v>
      </c>
      <c r="G286" s="4"/>
      <c r="H286" s="29" t="s">
        <v>431</v>
      </c>
    </row>
    <row r="287" spans="1:8" s="2" customFormat="1" ht="12.6" customHeight="1">
      <c r="A287" s="16" t="s">
        <v>41</v>
      </c>
      <c r="B287" s="22" t="s">
        <v>19</v>
      </c>
      <c r="C287" s="4" t="s">
        <v>197</v>
      </c>
      <c r="D287" s="4" t="s">
        <v>60</v>
      </c>
      <c r="E287" s="12" t="s">
        <v>78</v>
      </c>
      <c r="F287" s="12">
        <v>1</v>
      </c>
      <c r="G287" s="4"/>
      <c r="H287" s="29" t="s">
        <v>431</v>
      </c>
    </row>
    <row r="288" spans="1:8" s="2" customFormat="1" ht="12.6" customHeight="1">
      <c r="A288" s="16" t="s">
        <v>41</v>
      </c>
      <c r="B288" s="22" t="s">
        <v>19</v>
      </c>
      <c r="C288" s="4" t="s">
        <v>177</v>
      </c>
      <c r="D288" s="4" t="s">
        <v>63</v>
      </c>
      <c r="E288" s="12" t="s">
        <v>67</v>
      </c>
      <c r="F288" s="12"/>
      <c r="G288" s="12">
        <v>1</v>
      </c>
      <c r="H288" s="4"/>
    </row>
    <row r="289" spans="1:8" s="2" customFormat="1" ht="12.6" customHeight="1">
      <c r="A289" s="16" t="s">
        <v>41</v>
      </c>
      <c r="B289" s="22" t="s">
        <v>19</v>
      </c>
      <c r="C289" s="4" t="s">
        <v>616</v>
      </c>
      <c r="D289" s="4" t="s">
        <v>93</v>
      </c>
      <c r="E289" s="12" t="s">
        <v>151</v>
      </c>
      <c r="F289" s="12"/>
      <c r="G289" s="12">
        <v>1</v>
      </c>
      <c r="H289" s="4"/>
    </row>
    <row r="290" spans="1:8" s="2" customFormat="1" ht="12.6" customHeight="1">
      <c r="A290" s="16" t="s">
        <v>41</v>
      </c>
      <c r="B290" s="22" t="s">
        <v>19</v>
      </c>
      <c r="C290" s="4" t="s">
        <v>617</v>
      </c>
      <c r="D290" s="4" t="s">
        <v>56</v>
      </c>
      <c r="E290" s="12" t="s">
        <v>100</v>
      </c>
      <c r="F290" s="12"/>
      <c r="G290" s="12">
        <v>1</v>
      </c>
      <c r="H290" s="4"/>
    </row>
    <row r="291" spans="1:8" s="2" customFormat="1" ht="12.6" customHeight="1">
      <c r="A291" s="16" t="s">
        <v>41</v>
      </c>
      <c r="B291" s="22" t="s">
        <v>19</v>
      </c>
      <c r="C291" s="4" t="s">
        <v>312</v>
      </c>
      <c r="D291" s="4" t="s">
        <v>51</v>
      </c>
      <c r="E291" s="12" t="s">
        <v>97</v>
      </c>
      <c r="F291" s="12"/>
      <c r="G291" s="12">
        <v>1</v>
      </c>
      <c r="H291" s="4"/>
    </row>
    <row r="292" spans="1:8" s="2" customFormat="1" ht="12.6" customHeight="1">
      <c r="A292" s="16" t="s">
        <v>41</v>
      </c>
      <c r="B292" s="22" t="s">
        <v>19</v>
      </c>
      <c r="C292" s="4" t="s">
        <v>618</v>
      </c>
      <c r="D292" s="4" t="s">
        <v>45</v>
      </c>
      <c r="E292" s="12" t="s">
        <v>102</v>
      </c>
      <c r="F292" s="12"/>
      <c r="G292" s="12">
        <v>1</v>
      </c>
      <c r="H292" s="4"/>
    </row>
    <row r="293" spans="1:8" s="2" customFormat="1" ht="12.6" customHeight="1">
      <c r="A293" s="16" t="s">
        <v>41</v>
      </c>
      <c r="B293" s="22" t="s">
        <v>20</v>
      </c>
      <c r="C293" s="4" t="s">
        <v>619</v>
      </c>
      <c r="D293" s="4" t="s">
        <v>93</v>
      </c>
      <c r="E293" s="12" t="s">
        <v>151</v>
      </c>
      <c r="F293" s="12">
        <v>1</v>
      </c>
      <c r="G293" s="4"/>
      <c r="H293" s="4"/>
    </row>
    <row r="294" spans="1:8" s="2" customFormat="1" ht="12.6" customHeight="1">
      <c r="A294" s="16" t="s">
        <v>41</v>
      </c>
      <c r="B294" s="22" t="s">
        <v>20</v>
      </c>
      <c r="C294" s="4" t="s">
        <v>250</v>
      </c>
      <c r="D294" s="4" t="s">
        <v>50</v>
      </c>
      <c r="E294" s="12" t="s">
        <v>69</v>
      </c>
      <c r="F294" s="12">
        <v>1</v>
      </c>
      <c r="G294" s="4"/>
      <c r="H294" s="4"/>
    </row>
    <row r="295" spans="1:8" s="2" customFormat="1" ht="12.6" customHeight="1">
      <c r="A295" s="16" t="s">
        <v>41</v>
      </c>
      <c r="B295" s="22" t="s">
        <v>20</v>
      </c>
      <c r="C295" s="4" t="s">
        <v>620</v>
      </c>
      <c r="D295" s="4" t="s">
        <v>63</v>
      </c>
      <c r="E295" s="12" t="s">
        <v>67</v>
      </c>
      <c r="F295" s="12">
        <v>1</v>
      </c>
      <c r="G295" s="4"/>
      <c r="H295" s="4"/>
    </row>
    <row r="296" spans="1:8" s="2" customFormat="1" ht="12.6" customHeight="1">
      <c r="A296" s="16" t="s">
        <v>41</v>
      </c>
      <c r="B296" s="22" t="s">
        <v>20</v>
      </c>
      <c r="C296" s="4" t="s">
        <v>315</v>
      </c>
      <c r="D296" s="4" t="s">
        <v>91</v>
      </c>
      <c r="E296" s="12" t="s">
        <v>104</v>
      </c>
      <c r="F296" s="12">
        <v>1</v>
      </c>
      <c r="G296" s="4"/>
      <c r="H296" s="4"/>
    </row>
    <row r="297" spans="1:8" s="2" customFormat="1" ht="12.6" customHeight="1">
      <c r="A297" s="16" t="s">
        <v>41</v>
      </c>
      <c r="B297" s="22" t="s">
        <v>20</v>
      </c>
      <c r="C297" s="4" t="s">
        <v>621</v>
      </c>
      <c r="D297" s="4" t="s">
        <v>48</v>
      </c>
      <c r="E297" s="12" t="s">
        <v>68</v>
      </c>
      <c r="F297" s="12">
        <v>1</v>
      </c>
      <c r="G297" s="4"/>
      <c r="H297" s="4"/>
    </row>
    <row r="298" spans="1:8" s="2" customFormat="1" ht="12.6" customHeight="1">
      <c r="A298" s="16" t="s">
        <v>41</v>
      </c>
      <c r="B298" s="22" t="s">
        <v>20</v>
      </c>
      <c r="C298" s="4" t="s">
        <v>622</v>
      </c>
      <c r="D298" s="4" t="s">
        <v>55</v>
      </c>
      <c r="E298" s="12" t="s">
        <v>99</v>
      </c>
      <c r="F298" s="12"/>
      <c r="G298" s="12">
        <v>1</v>
      </c>
      <c r="H298" s="4"/>
    </row>
    <row r="299" spans="1:8" s="2" customFormat="1" ht="12.6" customHeight="1">
      <c r="A299" s="16" t="s">
        <v>41</v>
      </c>
      <c r="B299" s="22" t="s">
        <v>20</v>
      </c>
      <c r="C299" s="4" t="s">
        <v>623</v>
      </c>
      <c r="D299" s="4" t="s">
        <v>54</v>
      </c>
      <c r="E299" s="12" t="s">
        <v>73</v>
      </c>
      <c r="F299" s="12"/>
      <c r="G299" s="12">
        <v>1</v>
      </c>
      <c r="H299" s="4"/>
    </row>
    <row r="300" spans="1:8" s="2" customFormat="1" ht="12.6" customHeight="1">
      <c r="A300" s="16" t="s">
        <v>41</v>
      </c>
      <c r="B300" s="22" t="s">
        <v>20</v>
      </c>
      <c r="C300" s="4" t="s">
        <v>624</v>
      </c>
      <c r="D300" s="4" t="s">
        <v>46</v>
      </c>
      <c r="E300" s="12" t="s">
        <v>74</v>
      </c>
      <c r="F300" s="12"/>
      <c r="G300" s="12">
        <v>1</v>
      </c>
      <c r="H300" s="4"/>
    </row>
    <row r="301" spans="1:8" s="2" customFormat="1" ht="12.6" customHeight="1">
      <c r="A301" s="16" t="s">
        <v>41</v>
      </c>
      <c r="B301" s="22" t="s">
        <v>20</v>
      </c>
      <c r="C301" s="4" t="s">
        <v>252</v>
      </c>
      <c r="D301" s="4" t="s">
        <v>46</v>
      </c>
      <c r="E301" s="12" t="s">
        <v>74</v>
      </c>
      <c r="F301" s="12"/>
      <c r="G301" s="12">
        <v>1</v>
      </c>
      <c r="H301" s="4"/>
    </row>
    <row r="302" spans="1:8" s="2" customFormat="1" ht="12.6" customHeight="1">
      <c r="A302" s="16" t="s">
        <v>41</v>
      </c>
      <c r="B302" s="22" t="s">
        <v>20</v>
      </c>
      <c r="C302" s="4" t="s">
        <v>625</v>
      </c>
      <c r="D302" s="4" t="s">
        <v>58</v>
      </c>
      <c r="E302" s="12" t="s">
        <v>76</v>
      </c>
      <c r="F302" s="12"/>
      <c r="G302" s="12">
        <v>1</v>
      </c>
      <c r="H302" s="4"/>
    </row>
    <row r="303" spans="1:8" s="2" customFormat="1" ht="12.6" customHeight="1">
      <c r="A303" s="16" t="s">
        <v>41</v>
      </c>
      <c r="B303" s="22" t="s">
        <v>21</v>
      </c>
      <c r="C303" s="4" t="s">
        <v>246</v>
      </c>
      <c r="D303" s="4" t="s">
        <v>61</v>
      </c>
      <c r="E303" s="12" t="s">
        <v>79</v>
      </c>
      <c r="F303" s="12">
        <v>1</v>
      </c>
      <c r="G303" s="4"/>
      <c r="H303" s="4"/>
    </row>
    <row r="304" spans="1:8" s="2" customFormat="1" ht="12.6" customHeight="1">
      <c r="A304" s="16" t="s">
        <v>41</v>
      </c>
      <c r="B304" s="22" t="s">
        <v>21</v>
      </c>
      <c r="C304" s="4" t="s">
        <v>626</v>
      </c>
      <c r="D304" s="4" t="s">
        <v>55</v>
      </c>
      <c r="E304" s="12" t="s">
        <v>99</v>
      </c>
      <c r="F304" s="12">
        <v>1</v>
      </c>
      <c r="G304" s="4"/>
      <c r="H304" s="4"/>
    </row>
    <row r="305" spans="1:8" s="2" customFormat="1" ht="12.6" customHeight="1">
      <c r="A305" s="16" t="s">
        <v>41</v>
      </c>
      <c r="B305" s="22" t="s">
        <v>21</v>
      </c>
      <c r="C305" s="4" t="s">
        <v>310</v>
      </c>
      <c r="D305" s="4" t="s">
        <v>64</v>
      </c>
      <c r="E305" s="12" t="s">
        <v>82</v>
      </c>
      <c r="F305" s="12">
        <v>1</v>
      </c>
      <c r="G305" s="4"/>
      <c r="H305" s="4"/>
    </row>
    <row r="306" spans="1:8" s="2" customFormat="1" ht="12.6" customHeight="1">
      <c r="A306" s="16" t="s">
        <v>41</v>
      </c>
      <c r="B306" s="22" t="s">
        <v>21</v>
      </c>
      <c r="C306" s="4" t="s">
        <v>435</v>
      </c>
      <c r="D306" s="4" t="s">
        <v>64</v>
      </c>
      <c r="E306" s="12" t="s">
        <v>82</v>
      </c>
      <c r="F306" s="12">
        <v>1</v>
      </c>
      <c r="G306" s="4"/>
      <c r="H306" s="4"/>
    </row>
    <row r="307" spans="1:8" s="2" customFormat="1" ht="12.6" customHeight="1">
      <c r="A307" s="16" t="s">
        <v>41</v>
      </c>
      <c r="B307" s="22" t="s">
        <v>21</v>
      </c>
      <c r="C307" s="4" t="s">
        <v>627</v>
      </c>
      <c r="D307" s="4" t="s">
        <v>48</v>
      </c>
      <c r="E307" s="12" t="s">
        <v>68</v>
      </c>
      <c r="F307" s="12">
        <v>1</v>
      </c>
      <c r="G307" s="4"/>
      <c r="H307" s="4"/>
    </row>
    <row r="308" spans="1:8" s="2" customFormat="1" ht="12.6" customHeight="1">
      <c r="A308" s="16" t="s">
        <v>41</v>
      </c>
      <c r="B308" s="22" t="s">
        <v>21</v>
      </c>
      <c r="C308" s="4" t="s">
        <v>628</v>
      </c>
      <c r="D308" s="4" t="s">
        <v>50</v>
      </c>
      <c r="E308" s="12" t="s">
        <v>69</v>
      </c>
      <c r="F308" s="12"/>
      <c r="G308" s="12">
        <v>1</v>
      </c>
      <c r="H308" s="4"/>
    </row>
    <row r="309" spans="1:8" s="2" customFormat="1" ht="12.6" customHeight="1">
      <c r="A309" s="16" t="s">
        <v>41</v>
      </c>
      <c r="B309" s="22" t="s">
        <v>21</v>
      </c>
      <c r="C309" s="4" t="s">
        <v>1061</v>
      </c>
      <c r="D309" s="4" t="s">
        <v>64</v>
      </c>
      <c r="E309" s="12" t="s">
        <v>82</v>
      </c>
      <c r="F309" s="12"/>
      <c r="G309" s="12">
        <v>1</v>
      </c>
      <c r="H309" s="4"/>
    </row>
    <row r="310" spans="1:8" s="2" customFormat="1" ht="12.6" customHeight="1">
      <c r="A310" s="16" t="s">
        <v>41</v>
      </c>
      <c r="B310" s="22" t="s">
        <v>21</v>
      </c>
      <c r="C310" s="4" t="s">
        <v>434</v>
      </c>
      <c r="D310" s="4" t="s">
        <v>64</v>
      </c>
      <c r="E310" s="12" t="s">
        <v>82</v>
      </c>
      <c r="F310" s="12"/>
      <c r="G310" s="12">
        <v>1</v>
      </c>
      <c r="H310" s="4"/>
    </row>
    <row r="311" spans="1:8" s="2" customFormat="1" ht="12.6" customHeight="1">
      <c r="A311" s="16" t="s">
        <v>41</v>
      </c>
      <c r="B311" s="22" t="s">
        <v>21</v>
      </c>
      <c r="C311" s="4" t="s">
        <v>629</v>
      </c>
      <c r="D311" s="4" t="s">
        <v>56</v>
      </c>
      <c r="E311" s="12" t="s">
        <v>100</v>
      </c>
      <c r="F311" s="12"/>
      <c r="G311" s="12">
        <v>1</v>
      </c>
      <c r="H311" s="4"/>
    </row>
    <row r="312" spans="1:8" s="2" customFormat="1" ht="12.6" customHeight="1">
      <c r="A312" s="16" t="s">
        <v>41</v>
      </c>
      <c r="B312" s="22" t="s">
        <v>21</v>
      </c>
      <c r="C312" s="4" t="s">
        <v>383</v>
      </c>
      <c r="D312" s="4" t="s">
        <v>1198</v>
      </c>
      <c r="E312" s="12" t="s">
        <v>72</v>
      </c>
      <c r="F312" s="12"/>
      <c r="G312" s="12">
        <v>1</v>
      </c>
      <c r="H312" s="4"/>
    </row>
    <row r="313" spans="1:8" s="2" customFormat="1" ht="12.6" customHeight="1">
      <c r="A313" s="16" t="s">
        <v>41</v>
      </c>
      <c r="B313" s="13" t="s">
        <v>22</v>
      </c>
      <c r="C313" s="4" t="s">
        <v>198</v>
      </c>
      <c r="D313" s="4" t="s">
        <v>91</v>
      </c>
      <c r="E313" s="12" t="s">
        <v>104</v>
      </c>
      <c r="F313" s="12">
        <v>1</v>
      </c>
      <c r="G313" s="4"/>
      <c r="H313" s="4"/>
    </row>
    <row r="314" spans="1:8" s="2" customFormat="1" ht="12.6" customHeight="1">
      <c r="A314" s="16" t="s">
        <v>41</v>
      </c>
      <c r="B314" s="13" t="s">
        <v>22</v>
      </c>
      <c r="C314" s="4" t="s">
        <v>255</v>
      </c>
      <c r="D314" s="4" t="s">
        <v>48</v>
      </c>
      <c r="E314" s="12" t="s">
        <v>68</v>
      </c>
      <c r="F314" s="12">
        <v>1</v>
      </c>
      <c r="G314" s="4"/>
      <c r="H314" s="4"/>
    </row>
    <row r="315" spans="1:8" s="2" customFormat="1" ht="12.6" customHeight="1">
      <c r="A315" s="16" t="s">
        <v>41</v>
      </c>
      <c r="B315" s="13" t="s">
        <v>22</v>
      </c>
      <c r="C315" s="4" t="s">
        <v>630</v>
      </c>
      <c r="D315" s="4" t="s">
        <v>45</v>
      </c>
      <c r="E315" s="12" t="s">
        <v>102</v>
      </c>
      <c r="F315" s="12">
        <v>1</v>
      </c>
      <c r="G315" s="4"/>
      <c r="H315" s="4"/>
    </row>
    <row r="316" spans="1:8" s="2" customFormat="1" ht="12.6" customHeight="1">
      <c r="A316" s="16" t="s">
        <v>41</v>
      </c>
      <c r="B316" s="13" t="s">
        <v>22</v>
      </c>
      <c r="C316" s="4" t="s">
        <v>631</v>
      </c>
      <c r="D316" s="4" t="s">
        <v>93</v>
      </c>
      <c r="E316" s="12" t="s">
        <v>151</v>
      </c>
      <c r="F316" s="12">
        <v>1</v>
      </c>
      <c r="G316" s="4"/>
      <c r="H316" s="4"/>
    </row>
    <row r="317" spans="1:8" s="2" customFormat="1" ht="12.6" customHeight="1">
      <c r="A317" s="16" t="s">
        <v>41</v>
      </c>
      <c r="B317" s="13" t="s">
        <v>22</v>
      </c>
      <c r="C317" s="4" t="s">
        <v>387</v>
      </c>
      <c r="D317" s="4" t="s">
        <v>89</v>
      </c>
      <c r="E317" s="12" t="s">
        <v>101</v>
      </c>
      <c r="F317" s="12">
        <v>1</v>
      </c>
      <c r="G317" s="4"/>
      <c r="H317" s="4"/>
    </row>
    <row r="318" spans="1:8" s="2" customFormat="1" ht="12.6" customHeight="1">
      <c r="A318" s="16" t="s">
        <v>41</v>
      </c>
      <c r="B318" s="13" t="s">
        <v>22</v>
      </c>
      <c r="C318" s="4" t="s">
        <v>632</v>
      </c>
      <c r="D318" s="4" t="s">
        <v>58</v>
      </c>
      <c r="E318" s="12" t="s">
        <v>76</v>
      </c>
      <c r="F318" s="12"/>
      <c r="G318" s="12">
        <v>1</v>
      </c>
      <c r="H318" s="4"/>
    </row>
    <row r="319" spans="1:8" s="2" customFormat="1" ht="12.6" customHeight="1">
      <c r="A319" s="16" t="s">
        <v>41</v>
      </c>
      <c r="B319" s="13" t="s">
        <v>22</v>
      </c>
      <c r="C319" s="4" t="s">
        <v>633</v>
      </c>
      <c r="D319" s="4" t="s">
        <v>89</v>
      </c>
      <c r="E319" s="12" t="s">
        <v>101</v>
      </c>
      <c r="F319" s="12"/>
      <c r="G319" s="12">
        <v>1</v>
      </c>
      <c r="H319" s="4"/>
    </row>
    <row r="320" spans="1:8" s="2" customFormat="1" ht="12.6" customHeight="1">
      <c r="A320" s="16" t="s">
        <v>41</v>
      </c>
      <c r="B320" s="13" t="s">
        <v>22</v>
      </c>
      <c r="C320" s="4" t="s">
        <v>634</v>
      </c>
      <c r="D320" s="4" t="s">
        <v>58</v>
      </c>
      <c r="E320" s="12" t="s">
        <v>76</v>
      </c>
      <c r="F320" s="12"/>
      <c r="G320" s="12">
        <v>1</v>
      </c>
      <c r="H320" s="4"/>
    </row>
    <row r="321" spans="1:8" s="2" customFormat="1" ht="12.6" customHeight="1">
      <c r="A321" s="16" t="s">
        <v>41</v>
      </c>
      <c r="B321" s="13" t="s">
        <v>22</v>
      </c>
      <c r="C321" s="4" t="s">
        <v>635</v>
      </c>
      <c r="D321" s="4" t="s">
        <v>56</v>
      </c>
      <c r="E321" s="12" t="s">
        <v>100</v>
      </c>
      <c r="F321" s="12"/>
      <c r="G321" s="12">
        <v>1</v>
      </c>
      <c r="H321" s="4"/>
    </row>
    <row r="322" spans="1:8" s="2" customFormat="1" ht="12.6" customHeight="1">
      <c r="A322" s="16" t="s">
        <v>41</v>
      </c>
      <c r="B322" s="13" t="s">
        <v>22</v>
      </c>
      <c r="C322" s="4" t="s">
        <v>636</v>
      </c>
      <c r="D322" s="4" t="s">
        <v>49</v>
      </c>
      <c r="E322" s="12" t="s">
        <v>85</v>
      </c>
      <c r="F322" s="12"/>
      <c r="G322" s="12">
        <v>1</v>
      </c>
      <c r="H322" s="4"/>
    </row>
    <row r="323" spans="1:8" s="2" customFormat="1" ht="12.6" customHeight="1">
      <c r="A323" s="16" t="s">
        <v>41</v>
      </c>
      <c r="B323" s="13" t="s">
        <v>23</v>
      </c>
      <c r="C323" s="4" t="s">
        <v>184</v>
      </c>
      <c r="D323" s="4" t="s">
        <v>59</v>
      </c>
      <c r="E323" s="12" t="s">
        <v>77</v>
      </c>
      <c r="F323" s="12">
        <v>1</v>
      </c>
      <c r="G323" s="4"/>
      <c r="H323" s="4"/>
    </row>
    <row r="324" spans="1:8" s="2" customFormat="1" ht="12.6" customHeight="1">
      <c r="A324" s="16" t="s">
        <v>41</v>
      </c>
      <c r="B324" s="13" t="s">
        <v>23</v>
      </c>
      <c r="C324" s="4" t="s">
        <v>313</v>
      </c>
      <c r="D324" s="4" t="s">
        <v>58</v>
      </c>
      <c r="E324" s="12" t="s">
        <v>76</v>
      </c>
      <c r="F324" s="12">
        <v>1</v>
      </c>
      <c r="G324" s="4"/>
      <c r="H324" s="4"/>
    </row>
    <row r="325" spans="1:8" s="2" customFormat="1" ht="12.6" customHeight="1">
      <c r="A325" s="16" t="s">
        <v>41</v>
      </c>
      <c r="B325" s="13" t="s">
        <v>23</v>
      </c>
      <c r="C325" s="4" t="s">
        <v>319</v>
      </c>
      <c r="D325" s="4" t="s">
        <v>56</v>
      </c>
      <c r="E325" s="12" t="s">
        <v>100</v>
      </c>
      <c r="F325" s="12">
        <v>1</v>
      </c>
      <c r="G325" s="4"/>
      <c r="H325" s="4"/>
    </row>
    <row r="326" spans="1:8" s="2" customFormat="1" ht="12.6" customHeight="1">
      <c r="A326" s="16" t="s">
        <v>41</v>
      </c>
      <c r="B326" s="13" t="s">
        <v>23</v>
      </c>
      <c r="C326" s="4" t="s">
        <v>637</v>
      </c>
      <c r="D326" s="4" t="s">
        <v>63</v>
      </c>
      <c r="E326" s="12" t="s">
        <v>67</v>
      </c>
      <c r="F326" s="12">
        <v>1</v>
      </c>
      <c r="G326" s="4"/>
      <c r="H326" s="4"/>
    </row>
    <row r="327" spans="1:8" s="2" customFormat="1" ht="12.6" customHeight="1">
      <c r="A327" s="16" t="s">
        <v>41</v>
      </c>
      <c r="B327" s="13" t="s">
        <v>23</v>
      </c>
      <c r="C327" s="4" t="s">
        <v>317</v>
      </c>
      <c r="D327" s="4" t="s">
        <v>64</v>
      </c>
      <c r="E327" s="12" t="s">
        <v>82</v>
      </c>
      <c r="F327" s="12">
        <v>1</v>
      </c>
      <c r="G327" s="4"/>
      <c r="H327" s="4"/>
    </row>
    <row r="328" spans="1:8" s="2" customFormat="1" ht="12.6" customHeight="1">
      <c r="A328" s="16" t="s">
        <v>41</v>
      </c>
      <c r="B328" s="13" t="s">
        <v>23</v>
      </c>
      <c r="C328" s="4" t="s">
        <v>201</v>
      </c>
      <c r="D328" s="4" t="s">
        <v>60</v>
      </c>
      <c r="E328" s="12" t="s">
        <v>78</v>
      </c>
      <c r="F328" s="12"/>
      <c r="G328" s="12">
        <v>1</v>
      </c>
      <c r="H328" s="4"/>
    </row>
    <row r="329" spans="1:8" s="2" customFormat="1" ht="12.6" customHeight="1">
      <c r="A329" s="16" t="s">
        <v>41</v>
      </c>
      <c r="B329" s="13" t="s">
        <v>23</v>
      </c>
      <c r="C329" s="4" t="s">
        <v>257</v>
      </c>
      <c r="D329" s="4" t="s">
        <v>59</v>
      </c>
      <c r="E329" s="12" t="s">
        <v>77</v>
      </c>
      <c r="F329" s="12"/>
      <c r="G329" s="12">
        <v>1</v>
      </c>
      <c r="H329" s="4"/>
    </row>
    <row r="330" spans="1:8" s="2" customFormat="1" ht="12.6" customHeight="1">
      <c r="A330" s="16" t="s">
        <v>41</v>
      </c>
      <c r="B330" s="13" t="s">
        <v>23</v>
      </c>
      <c r="C330" s="4" t="s">
        <v>390</v>
      </c>
      <c r="D330" s="4" t="s">
        <v>1198</v>
      </c>
      <c r="E330" s="12" t="s">
        <v>72</v>
      </c>
      <c r="F330" s="12"/>
      <c r="G330" s="12">
        <v>1</v>
      </c>
      <c r="H330" s="4"/>
    </row>
    <row r="331" spans="1:8" s="2" customFormat="1" ht="12.6" customHeight="1">
      <c r="A331" s="16" t="s">
        <v>41</v>
      </c>
      <c r="B331" s="13" t="s">
        <v>23</v>
      </c>
      <c r="C331" s="4" t="s">
        <v>324</v>
      </c>
      <c r="D331" s="4" t="s">
        <v>47</v>
      </c>
      <c r="E331" s="12" t="s">
        <v>95</v>
      </c>
      <c r="F331" s="12"/>
      <c r="G331" s="12">
        <v>1</v>
      </c>
      <c r="H331" s="4"/>
    </row>
    <row r="332" spans="1:8" s="2" customFormat="1" ht="12.6" customHeight="1">
      <c r="A332" s="16" t="s">
        <v>41</v>
      </c>
      <c r="B332" s="13" t="s">
        <v>23</v>
      </c>
      <c r="C332" s="4" t="s">
        <v>638</v>
      </c>
      <c r="D332" s="4" t="s">
        <v>89</v>
      </c>
      <c r="E332" s="12" t="s">
        <v>101</v>
      </c>
      <c r="F332" s="12"/>
      <c r="G332" s="12">
        <v>1</v>
      </c>
      <c r="H332" s="4"/>
    </row>
    <row r="333" spans="1:8" s="2" customFormat="1" ht="12.6" customHeight="1">
      <c r="A333" s="16" t="s">
        <v>41</v>
      </c>
      <c r="B333" s="13" t="s">
        <v>24</v>
      </c>
      <c r="C333" s="4" t="s">
        <v>639</v>
      </c>
      <c r="D333" s="4" t="s">
        <v>89</v>
      </c>
      <c r="E333" s="12" t="s">
        <v>101</v>
      </c>
      <c r="F333" s="12">
        <v>1</v>
      </c>
      <c r="G333" s="4"/>
      <c r="H333" s="4"/>
    </row>
    <row r="334" spans="1:8" s="2" customFormat="1" ht="12.6" customHeight="1">
      <c r="A334" s="16" t="s">
        <v>41</v>
      </c>
      <c r="B334" s="13" t="s">
        <v>24</v>
      </c>
      <c r="C334" s="4" t="s">
        <v>321</v>
      </c>
      <c r="D334" s="4" t="s">
        <v>55</v>
      </c>
      <c r="E334" s="12" t="s">
        <v>99</v>
      </c>
      <c r="F334" s="12">
        <v>1</v>
      </c>
      <c r="G334" s="4"/>
      <c r="H334" s="4"/>
    </row>
    <row r="335" spans="1:8" s="2" customFormat="1" ht="12.6" customHeight="1">
      <c r="A335" s="16" t="s">
        <v>41</v>
      </c>
      <c r="B335" s="13" t="s">
        <v>24</v>
      </c>
      <c r="C335" s="4" t="s">
        <v>640</v>
      </c>
      <c r="D335" s="4" t="s">
        <v>49</v>
      </c>
      <c r="E335" s="12" t="s">
        <v>85</v>
      </c>
      <c r="F335" s="12">
        <v>1</v>
      </c>
      <c r="G335" s="4"/>
      <c r="H335" s="4"/>
    </row>
    <row r="336" spans="1:8" s="2" customFormat="1" ht="12.6" customHeight="1">
      <c r="A336" s="16" t="s">
        <v>41</v>
      </c>
      <c r="B336" s="13" t="s">
        <v>24</v>
      </c>
      <c r="C336" s="4" t="s">
        <v>641</v>
      </c>
      <c r="D336" s="4" t="s">
        <v>91</v>
      </c>
      <c r="E336" s="12" t="s">
        <v>104</v>
      </c>
      <c r="F336" s="12">
        <v>1</v>
      </c>
      <c r="G336" s="4"/>
      <c r="H336" s="4"/>
    </row>
    <row r="337" spans="1:8" s="2" customFormat="1" ht="12.6" customHeight="1">
      <c r="A337" s="16" t="s">
        <v>41</v>
      </c>
      <c r="B337" s="13" t="s">
        <v>24</v>
      </c>
      <c r="C337" s="4" t="s">
        <v>386</v>
      </c>
      <c r="D337" s="4" t="s">
        <v>56</v>
      </c>
      <c r="E337" s="12" t="s">
        <v>100</v>
      </c>
      <c r="F337" s="12">
        <v>1</v>
      </c>
      <c r="G337" s="4"/>
      <c r="H337" s="4"/>
    </row>
    <row r="338" spans="1:8" s="2" customFormat="1" ht="12.6" customHeight="1">
      <c r="A338" s="16" t="s">
        <v>41</v>
      </c>
      <c r="B338" s="13" t="s">
        <v>24</v>
      </c>
      <c r="C338" s="4" t="s">
        <v>642</v>
      </c>
      <c r="D338" s="4" t="s">
        <v>45</v>
      </c>
      <c r="E338" s="12" t="s">
        <v>102</v>
      </c>
      <c r="F338" s="12"/>
      <c r="G338" s="12">
        <v>1</v>
      </c>
      <c r="H338" s="4"/>
    </row>
    <row r="339" spans="1:8" s="2" customFormat="1" ht="12.6" customHeight="1">
      <c r="A339" s="16" t="s">
        <v>41</v>
      </c>
      <c r="B339" s="13" t="s">
        <v>24</v>
      </c>
      <c r="C339" s="4" t="s">
        <v>388</v>
      </c>
      <c r="D339" s="4" t="s">
        <v>66</v>
      </c>
      <c r="E339" s="12" t="s">
        <v>96</v>
      </c>
      <c r="F339" s="12"/>
      <c r="G339" s="12">
        <v>1</v>
      </c>
      <c r="H339" s="4"/>
    </row>
    <row r="340" spans="1:8" s="2" customFormat="1" ht="12.6" customHeight="1">
      <c r="A340" s="16" t="s">
        <v>41</v>
      </c>
      <c r="B340" s="13" t="s">
        <v>24</v>
      </c>
      <c r="C340" s="4" t="s">
        <v>643</v>
      </c>
      <c r="D340" s="4" t="s">
        <v>51</v>
      </c>
      <c r="E340" s="12" t="s">
        <v>97</v>
      </c>
      <c r="F340" s="12"/>
      <c r="G340" s="12">
        <v>1</v>
      </c>
      <c r="H340" s="4"/>
    </row>
    <row r="341" spans="1:8" s="2" customFormat="1" ht="12.6" customHeight="1">
      <c r="A341" s="16" t="s">
        <v>41</v>
      </c>
      <c r="B341" s="13" t="s">
        <v>24</v>
      </c>
      <c r="C341" s="4" t="s">
        <v>644</v>
      </c>
      <c r="D341" s="4" t="s">
        <v>59</v>
      </c>
      <c r="E341" s="12" t="s">
        <v>77</v>
      </c>
      <c r="F341" s="12"/>
      <c r="G341" s="12">
        <v>1</v>
      </c>
      <c r="H341" s="4"/>
    </row>
    <row r="342" spans="1:8" s="2" customFormat="1" ht="12.6" customHeight="1">
      <c r="A342" s="16" t="s">
        <v>41</v>
      </c>
      <c r="B342" s="13" t="s">
        <v>24</v>
      </c>
      <c r="C342" s="4" t="s">
        <v>645</v>
      </c>
      <c r="D342" s="4" t="s">
        <v>64</v>
      </c>
      <c r="E342" s="12" t="s">
        <v>82</v>
      </c>
      <c r="F342" s="12"/>
      <c r="G342" s="12">
        <v>1</v>
      </c>
      <c r="H342" s="4"/>
    </row>
    <row r="343" spans="1:8" s="2" customFormat="1" ht="12.6" customHeight="1">
      <c r="A343" s="16" t="s">
        <v>41</v>
      </c>
      <c r="B343" s="13" t="s">
        <v>25</v>
      </c>
      <c r="C343" s="4" t="s">
        <v>179</v>
      </c>
      <c r="D343" s="4" t="s">
        <v>93</v>
      </c>
      <c r="E343" s="12" t="s">
        <v>106</v>
      </c>
      <c r="F343" s="12">
        <v>1</v>
      </c>
      <c r="G343" s="4"/>
      <c r="H343" s="4"/>
    </row>
    <row r="344" spans="1:8" s="2" customFormat="1" ht="12.6" customHeight="1">
      <c r="A344" s="16" t="s">
        <v>41</v>
      </c>
      <c r="B344" s="13" t="s">
        <v>25</v>
      </c>
      <c r="C344" s="4" t="s">
        <v>355</v>
      </c>
      <c r="D344" s="4" t="s">
        <v>93</v>
      </c>
      <c r="E344" s="12" t="s">
        <v>106</v>
      </c>
      <c r="F344" s="12">
        <v>1</v>
      </c>
      <c r="G344" s="4"/>
      <c r="H344" s="4"/>
    </row>
    <row r="345" spans="1:8" s="2" customFormat="1" ht="12.6" customHeight="1">
      <c r="A345" s="16" t="s">
        <v>41</v>
      </c>
      <c r="B345" s="13" t="s">
        <v>25</v>
      </c>
      <c r="C345" s="4" t="s">
        <v>646</v>
      </c>
      <c r="D345" s="4" t="s">
        <v>49</v>
      </c>
      <c r="E345" s="12" t="s">
        <v>85</v>
      </c>
      <c r="F345" s="12">
        <v>1</v>
      </c>
      <c r="G345" s="4"/>
      <c r="H345" s="4"/>
    </row>
    <row r="346" spans="1:8" s="2" customFormat="1" ht="12.6" customHeight="1">
      <c r="A346" s="16" t="s">
        <v>41</v>
      </c>
      <c r="B346" s="13" t="s">
        <v>25</v>
      </c>
      <c r="C346" s="4" t="s">
        <v>266</v>
      </c>
      <c r="D346" s="4" t="s">
        <v>61</v>
      </c>
      <c r="E346" s="12" t="s">
        <v>79</v>
      </c>
      <c r="F346" s="12">
        <v>1</v>
      </c>
      <c r="G346" s="4"/>
      <c r="H346" s="4"/>
    </row>
    <row r="347" spans="1:8" s="2" customFormat="1" ht="12.6" customHeight="1">
      <c r="A347" s="16" t="s">
        <v>41</v>
      </c>
      <c r="B347" s="13" t="s">
        <v>25</v>
      </c>
      <c r="C347" s="4" t="s">
        <v>199</v>
      </c>
      <c r="D347" s="4" t="s">
        <v>62</v>
      </c>
      <c r="E347" s="12" t="s">
        <v>80</v>
      </c>
      <c r="F347" s="12">
        <v>1</v>
      </c>
      <c r="G347" s="4"/>
      <c r="H347" s="4"/>
    </row>
    <row r="348" spans="1:8" s="2" customFormat="1" ht="12.6" customHeight="1">
      <c r="A348" s="16" t="s">
        <v>41</v>
      </c>
      <c r="B348" s="13" t="s">
        <v>25</v>
      </c>
      <c r="C348" s="4" t="s">
        <v>647</v>
      </c>
      <c r="D348" s="4" t="s">
        <v>52</v>
      </c>
      <c r="E348" s="12" t="s">
        <v>70</v>
      </c>
      <c r="F348" s="12"/>
      <c r="G348" s="12">
        <v>1</v>
      </c>
      <c r="H348" s="4"/>
    </row>
    <row r="349" spans="1:8" s="2" customFormat="1" ht="12.6" customHeight="1">
      <c r="A349" s="16" t="s">
        <v>41</v>
      </c>
      <c r="B349" s="13" t="s">
        <v>25</v>
      </c>
      <c r="C349" s="4" t="s">
        <v>396</v>
      </c>
      <c r="D349" s="4" t="s">
        <v>55</v>
      </c>
      <c r="E349" s="12" t="s">
        <v>99</v>
      </c>
      <c r="F349" s="12"/>
      <c r="G349" s="12">
        <v>1</v>
      </c>
      <c r="H349" s="4"/>
    </row>
    <row r="350" spans="1:8" s="2" customFormat="1" ht="12.6" customHeight="1">
      <c r="A350" s="16" t="s">
        <v>41</v>
      </c>
      <c r="B350" s="13" t="s">
        <v>25</v>
      </c>
      <c r="C350" s="4" t="s">
        <v>648</v>
      </c>
      <c r="D350" s="4" t="s">
        <v>58</v>
      </c>
      <c r="E350" s="12" t="s">
        <v>76</v>
      </c>
      <c r="F350" s="12"/>
      <c r="G350" s="12">
        <v>1</v>
      </c>
      <c r="H350" s="4"/>
    </row>
    <row r="351" spans="1:8" s="2" customFormat="1" ht="12.6" customHeight="1">
      <c r="A351" s="16" t="s">
        <v>41</v>
      </c>
      <c r="B351" s="13" t="s">
        <v>25</v>
      </c>
      <c r="C351" s="4" t="s">
        <v>649</v>
      </c>
      <c r="D351" s="4" t="s">
        <v>44</v>
      </c>
      <c r="E351" s="12" t="s">
        <v>94</v>
      </c>
      <c r="F351" s="12"/>
      <c r="G351" s="12">
        <v>1</v>
      </c>
      <c r="H351" s="4"/>
    </row>
    <row r="352" spans="1:8" s="2" customFormat="1" ht="12.6" customHeight="1">
      <c r="A352" s="16" t="s">
        <v>41</v>
      </c>
      <c r="B352" s="13" t="s">
        <v>25</v>
      </c>
      <c r="C352" s="4" t="s">
        <v>650</v>
      </c>
      <c r="D352" s="4" t="s">
        <v>66</v>
      </c>
      <c r="E352" s="12" t="s">
        <v>96</v>
      </c>
      <c r="F352" s="12"/>
      <c r="G352" s="12">
        <v>1</v>
      </c>
      <c r="H352" s="4"/>
    </row>
    <row r="353" spans="1:8" s="2" customFormat="1" ht="12.6" customHeight="1">
      <c r="A353" s="16" t="s">
        <v>41</v>
      </c>
      <c r="B353" s="13" t="s">
        <v>26</v>
      </c>
      <c r="C353" s="4" t="s">
        <v>200</v>
      </c>
      <c r="D353" s="4" t="s">
        <v>58</v>
      </c>
      <c r="E353" s="12" t="s">
        <v>76</v>
      </c>
      <c r="F353" s="12">
        <v>1</v>
      </c>
      <c r="G353" s="4"/>
      <c r="H353" s="4"/>
    </row>
    <row r="354" spans="1:8" s="2" customFormat="1" ht="12.6" customHeight="1">
      <c r="A354" s="16" t="s">
        <v>41</v>
      </c>
      <c r="B354" s="13" t="s">
        <v>26</v>
      </c>
      <c r="C354" s="4" t="s">
        <v>260</v>
      </c>
      <c r="D354" s="4" t="s">
        <v>60</v>
      </c>
      <c r="E354" s="12" t="s">
        <v>78</v>
      </c>
      <c r="F354" s="12">
        <v>1</v>
      </c>
      <c r="G354" s="4"/>
      <c r="H354" s="4"/>
    </row>
    <row r="355" spans="1:8" s="2" customFormat="1" ht="12.6" customHeight="1">
      <c r="A355" s="16" t="s">
        <v>41</v>
      </c>
      <c r="B355" s="13" t="s">
        <v>26</v>
      </c>
      <c r="C355" s="4" t="s">
        <v>325</v>
      </c>
      <c r="D355" s="4" t="s">
        <v>65</v>
      </c>
      <c r="E355" s="12" t="s">
        <v>83</v>
      </c>
      <c r="F355" s="12">
        <v>1</v>
      </c>
      <c r="G355" s="4"/>
      <c r="H355" s="4"/>
    </row>
    <row r="356" spans="1:8" s="2" customFormat="1" ht="12.6" customHeight="1">
      <c r="A356" s="16" t="s">
        <v>41</v>
      </c>
      <c r="B356" s="13" t="s">
        <v>26</v>
      </c>
      <c r="C356" s="4" t="s">
        <v>651</v>
      </c>
      <c r="D356" s="4" t="s">
        <v>89</v>
      </c>
      <c r="E356" s="12" t="s">
        <v>101</v>
      </c>
      <c r="F356" s="12">
        <v>1</v>
      </c>
      <c r="G356" s="4"/>
      <c r="H356" s="4"/>
    </row>
    <row r="357" spans="1:8" s="2" customFormat="1" ht="12.6" customHeight="1">
      <c r="A357" s="16" t="s">
        <v>41</v>
      </c>
      <c r="B357" s="13" t="s">
        <v>26</v>
      </c>
      <c r="C357" s="4" t="s">
        <v>389</v>
      </c>
      <c r="D357" s="4" t="s">
        <v>1198</v>
      </c>
      <c r="E357" s="12" t="s">
        <v>72</v>
      </c>
      <c r="F357" s="12">
        <v>1</v>
      </c>
      <c r="G357" s="4"/>
      <c r="H357" s="4"/>
    </row>
    <row r="358" spans="1:8" s="2" customFormat="1" ht="12.6" customHeight="1">
      <c r="A358" s="16" t="s">
        <v>41</v>
      </c>
      <c r="B358" s="13" t="s">
        <v>26</v>
      </c>
      <c r="C358" s="4" t="s">
        <v>265</v>
      </c>
      <c r="D358" s="4" t="s">
        <v>61</v>
      </c>
      <c r="E358" s="12" t="s">
        <v>79</v>
      </c>
      <c r="F358" s="12"/>
      <c r="G358" s="12">
        <v>1</v>
      </c>
      <c r="H358" s="4"/>
    </row>
    <row r="359" spans="1:8" s="2" customFormat="1" ht="12.6" customHeight="1">
      <c r="A359" s="16" t="s">
        <v>41</v>
      </c>
      <c r="B359" s="13" t="s">
        <v>26</v>
      </c>
      <c r="C359" s="4" t="s">
        <v>652</v>
      </c>
      <c r="D359" s="4" t="s">
        <v>89</v>
      </c>
      <c r="E359" s="12" t="s">
        <v>101</v>
      </c>
      <c r="F359" s="12"/>
      <c r="G359" s="12">
        <v>1</v>
      </c>
      <c r="H359" s="4"/>
    </row>
    <row r="360" spans="1:8" s="2" customFormat="1" ht="12.6" customHeight="1">
      <c r="A360" s="16" t="s">
        <v>41</v>
      </c>
      <c r="B360" s="13" t="s">
        <v>26</v>
      </c>
      <c r="C360" s="4" t="s">
        <v>264</v>
      </c>
      <c r="D360" s="4" t="s">
        <v>64</v>
      </c>
      <c r="E360" s="12" t="s">
        <v>82</v>
      </c>
      <c r="F360" s="12"/>
      <c r="G360" s="12">
        <v>1</v>
      </c>
      <c r="H360" s="4"/>
    </row>
    <row r="361" spans="1:8" s="2" customFormat="1" ht="12.6" customHeight="1">
      <c r="A361" s="16" t="s">
        <v>41</v>
      </c>
      <c r="B361" s="13" t="s">
        <v>26</v>
      </c>
      <c r="C361" s="4" t="s">
        <v>653</v>
      </c>
      <c r="D361" s="4" t="s">
        <v>59</v>
      </c>
      <c r="E361" s="12" t="s">
        <v>77</v>
      </c>
      <c r="F361" s="12"/>
      <c r="G361" s="12">
        <v>1</v>
      </c>
      <c r="H361" s="4"/>
    </row>
    <row r="362" spans="1:8" s="2" customFormat="1" ht="12.6" customHeight="1">
      <c r="A362" s="16" t="s">
        <v>41</v>
      </c>
      <c r="B362" s="13" t="s">
        <v>26</v>
      </c>
      <c r="C362" s="4" t="s">
        <v>654</v>
      </c>
      <c r="D362" s="4" t="s">
        <v>48</v>
      </c>
      <c r="E362" s="12" t="s">
        <v>68</v>
      </c>
      <c r="F362" s="12"/>
      <c r="G362" s="12">
        <v>1</v>
      </c>
      <c r="H362" s="4"/>
    </row>
    <row r="363" spans="1:8" s="2" customFormat="1" ht="12.6" customHeight="1">
      <c r="A363" s="16" t="s">
        <v>41</v>
      </c>
      <c r="B363" s="13" t="s">
        <v>27</v>
      </c>
      <c r="C363" s="4" t="s">
        <v>655</v>
      </c>
      <c r="D363" s="4" t="s">
        <v>1198</v>
      </c>
      <c r="E363" s="12" t="s">
        <v>72</v>
      </c>
      <c r="F363" s="12">
        <v>1</v>
      </c>
      <c r="G363" s="4"/>
      <c r="H363" s="4"/>
    </row>
    <row r="364" spans="1:8" s="2" customFormat="1" ht="12.6" customHeight="1">
      <c r="A364" s="16" t="s">
        <v>41</v>
      </c>
      <c r="B364" s="13" t="s">
        <v>27</v>
      </c>
      <c r="C364" s="4" t="s">
        <v>259</v>
      </c>
      <c r="D364" s="4" t="s">
        <v>64</v>
      </c>
      <c r="E364" s="12" t="s">
        <v>82</v>
      </c>
      <c r="F364" s="12">
        <v>1</v>
      </c>
      <c r="G364" s="4"/>
      <c r="H364" s="4"/>
    </row>
    <row r="365" spans="1:8" s="2" customFormat="1" ht="12.6" customHeight="1">
      <c r="A365" s="16" t="s">
        <v>41</v>
      </c>
      <c r="B365" s="13" t="s">
        <v>27</v>
      </c>
      <c r="C365" s="4" t="s">
        <v>261</v>
      </c>
      <c r="D365" s="4" t="s">
        <v>65</v>
      </c>
      <c r="E365" s="12" t="s">
        <v>83</v>
      </c>
      <c r="F365" s="12">
        <v>1</v>
      </c>
      <c r="G365" s="4"/>
      <c r="H365" s="4"/>
    </row>
    <row r="366" spans="1:8" s="2" customFormat="1" ht="12.6" customHeight="1">
      <c r="A366" s="16" t="s">
        <v>41</v>
      </c>
      <c r="B366" s="13" t="s">
        <v>27</v>
      </c>
      <c r="C366" s="4" t="s">
        <v>202</v>
      </c>
      <c r="D366" s="4" t="s">
        <v>91</v>
      </c>
      <c r="E366" s="12" t="s">
        <v>104</v>
      </c>
      <c r="F366" s="12">
        <v>1</v>
      </c>
      <c r="G366" s="4"/>
      <c r="H366" s="4"/>
    </row>
    <row r="367" spans="1:8" s="2" customFormat="1" ht="12.6" customHeight="1">
      <c r="A367" s="16" t="s">
        <v>41</v>
      </c>
      <c r="B367" s="13" t="s">
        <v>27</v>
      </c>
      <c r="C367" s="4" t="s">
        <v>354</v>
      </c>
      <c r="D367" s="4" t="s">
        <v>59</v>
      </c>
      <c r="E367" s="12" t="s">
        <v>77</v>
      </c>
      <c r="F367" s="12">
        <v>1</v>
      </c>
      <c r="G367" s="4"/>
      <c r="H367" s="4"/>
    </row>
    <row r="368" spans="1:8" s="2" customFormat="1" ht="12.6" customHeight="1">
      <c r="A368" s="16" t="s">
        <v>41</v>
      </c>
      <c r="B368" s="13" t="s">
        <v>27</v>
      </c>
      <c r="C368" s="4" t="s">
        <v>323</v>
      </c>
      <c r="D368" s="4" t="s">
        <v>287</v>
      </c>
      <c r="E368" s="12" t="s">
        <v>81</v>
      </c>
      <c r="F368" s="12"/>
      <c r="G368" s="12">
        <v>1</v>
      </c>
      <c r="H368" s="4"/>
    </row>
    <row r="369" spans="1:8" s="2" customFormat="1" ht="12.6" customHeight="1">
      <c r="A369" s="16" t="s">
        <v>41</v>
      </c>
      <c r="B369" s="13" t="s">
        <v>27</v>
      </c>
      <c r="C369" s="4" t="s">
        <v>656</v>
      </c>
      <c r="D369" s="4" t="s">
        <v>54</v>
      </c>
      <c r="E369" s="12" t="s">
        <v>73</v>
      </c>
      <c r="F369" s="12"/>
      <c r="G369" s="12">
        <v>1</v>
      </c>
      <c r="H369" s="4"/>
    </row>
    <row r="370" spans="1:8" s="2" customFormat="1" ht="12.6" customHeight="1">
      <c r="A370" s="16" t="s">
        <v>41</v>
      </c>
      <c r="B370" s="13" t="s">
        <v>27</v>
      </c>
      <c r="C370" s="4" t="s">
        <v>398</v>
      </c>
      <c r="D370" s="4" t="s">
        <v>65</v>
      </c>
      <c r="E370" s="12" t="s">
        <v>83</v>
      </c>
      <c r="F370" s="12"/>
      <c r="G370" s="12">
        <v>1</v>
      </c>
      <c r="H370" s="4"/>
    </row>
    <row r="371" spans="1:8" s="2" customFormat="1" ht="12.6" customHeight="1">
      <c r="A371" s="16" t="s">
        <v>41</v>
      </c>
      <c r="B371" s="13" t="s">
        <v>27</v>
      </c>
      <c r="C371" s="4" t="s">
        <v>657</v>
      </c>
      <c r="D371" s="4" t="s">
        <v>51</v>
      </c>
      <c r="E371" s="12" t="s">
        <v>97</v>
      </c>
      <c r="F371" s="12"/>
      <c r="G371" s="12">
        <v>1</v>
      </c>
      <c r="H371" s="4"/>
    </row>
    <row r="372" spans="1:8" s="2" customFormat="1" ht="12.6" customHeight="1">
      <c r="A372" s="16" t="s">
        <v>41</v>
      </c>
      <c r="B372" s="13" t="s">
        <v>27</v>
      </c>
      <c r="C372" s="4" t="s">
        <v>658</v>
      </c>
      <c r="D372" s="4" t="s">
        <v>287</v>
      </c>
      <c r="E372" s="12" t="s">
        <v>81</v>
      </c>
      <c r="F372" s="12"/>
      <c r="G372" s="12">
        <v>1</v>
      </c>
      <c r="H372" s="4"/>
    </row>
    <row r="373" spans="1:8" s="2" customFormat="1" ht="12.6" customHeight="1">
      <c r="A373" s="16" t="s">
        <v>41</v>
      </c>
      <c r="B373" s="13" t="s">
        <v>28</v>
      </c>
      <c r="C373" s="4" t="s">
        <v>332</v>
      </c>
      <c r="D373" s="4" t="s">
        <v>90</v>
      </c>
      <c r="E373" s="12" t="s">
        <v>103</v>
      </c>
      <c r="F373" s="12">
        <v>1</v>
      </c>
      <c r="G373" s="4"/>
      <c r="H373" s="4"/>
    </row>
    <row r="374" spans="1:8" s="2" customFormat="1" ht="12.6" customHeight="1">
      <c r="A374" s="16" t="s">
        <v>41</v>
      </c>
      <c r="B374" s="13" t="s">
        <v>28</v>
      </c>
      <c r="C374" s="4" t="s">
        <v>263</v>
      </c>
      <c r="D374" s="4" t="s">
        <v>89</v>
      </c>
      <c r="E374" s="12" t="s">
        <v>101</v>
      </c>
      <c r="F374" s="12">
        <v>1</v>
      </c>
      <c r="G374" s="4"/>
      <c r="H374" s="4"/>
    </row>
    <row r="375" spans="1:8" s="2" customFormat="1" ht="12.6" customHeight="1">
      <c r="A375" s="16" t="s">
        <v>41</v>
      </c>
      <c r="B375" s="13" t="s">
        <v>28</v>
      </c>
      <c r="C375" s="4" t="s">
        <v>659</v>
      </c>
      <c r="D375" s="4" t="s">
        <v>59</v>
      </c>
      <c r="E375" s="12" t="s">
        <v>77</v>
      </c>
      <c r="F375" s="12">
        <v>1</v>
      </c>
      <c r="G375" s="4"/>
      <c r="H375" s="4"/>
    </row>
    <row r="376" spans="1:8" s="2" customFormat="1" ht="12.6" customHeight="1">
      <c r="A376" s="16" t="s">
        <v>41</v>
      </c>
      <c r="B376" s="13" t="s">
        <v>28</v>
      </c>
      <c r="C376" s="4" t="s">
        <v>326</v>
      </c>
      <c r="D376" s="4" t="s">
        <v>50</v>
      </c>
      <c r="E376" s="12" t="s">
        <v>69</v>
      </c>
      <c r="F376" s="12">
        <v>1</v>
      </c>
      <c r="G376" s="4"/>
      <c r="H376" s="4"/>
    </row>
    <row r="377" spans="1:8" s="2" customFormat="1" ht="12.6" customHeight="1">
      <c r="A377" s="16" t="s">
        <v>41</v>
      </c>
      <c r="B377" s="13" t="s">
        <v>28</v>
      </c>
      <c r="C377" s="4" t="s">
        <v>180</v>
      </c>
      <c r="D377" s="4" t="s">
        <v>59</v>
      </c>
      <c r="E377" s="12" t="s">
        <v>77</v>
      </c>
      <c r="F377" s="12">
        <v>1</v>
      </c>
      <c r="G377" s="4"/>
      <c r="H377" s="4"/>
    </row>
    <row r="378" spans="1:8" s="2" customFormat="1" ht="12.6" customHeight="1">
      <c r="A378" s="16" t="s">
        <v>41</v>
      </c>
      <c r="B378" s="13" t="s">
        <v>28</v>
      </c>
      <c r="C378" s="4" t="s">
        <v>1062</v>
      </c>
      <c r="D378" s="4" t="s">
        <v>55</v>
      </c>
      <c r="E378" s="12" t="s">
        <v>99</v>
      </c>
      <c r="F378" s="12"/>
      <c r="G378" s="12">
        <v>1</v>
      </c>
      <c r="H378" s="4"/>
    </row>
    <row r="379" spans="1:8" s="2" customFormat="1" ht="12.6" customHeight="1">
      <c r="A379" s="16" t="s">
        <v>41</v>
      </c>
      <c r="B379" s="13" t="s">
        <v>28</v>
      </c>
      <c r="C379" s="4" t="s">
        <v>330</v>
      </c>
      <c r="D379" s="4" t="s">
        <v>47</v>
      </c>
      <c r="E379" s="12" t="s">
        <v>95</v>
      </c>
      <c r="F379" s="12"/>
      <c r="G379" s="12">
        <v>1</v>
      </c>
      <c r="H379" s="4"/>
    </row>
    <row r="380" spans="1:8" s="2" customFormat="1" ht="12.6" customHeight="1">
      <c r="A380" s="16" t="s">
        <v>41</v>
      </c>
      <c r="B380" s="13" t="s">
        <v>28</v>
      </c>
      <c r="C380" s="4" t="s">
        <v>660</v>
      </c>
      <c r="D380" s="4" t="s">
        <v>47</v>
      </c>
      <c r="E380" s="12" t="s">
        <v>95</v>
      </c>
      <c r="F380" s="12"/>
      <c r="G380" s="12">
        <v>1</v>
      </c>
      <c r="H380" s="4"/>
    </row>
    <row r="381" spans="1:8" s="2" customFormat="1" ht="12.6" customHeight="1">
      <c r="A381" s="16" t="s">
        <v>41</v>
      </c>
      <c r="B381" s="13" t="s">
        <v>28</v>
      </c>
      <c r="C381" s="4" t="s">
        <v>661</v>
      </c>
      <c r="D381" s="4" t="s">
        <v>89</v>
      </c>
      <c r="E381" s="12" t="s">
        <v>101</v>
      </c>
      <c r="F381" s="12"/>
      <c r="G381" s="12">
        <v>1</v>
      </c>
      <c r="H381" s="4"/>
    </row>
    <row r="382" spans="1:8" s="2" customFormat="1" ht="12.6" customHeight="1">
      <c r="A382" s="16" t="s">
        <v>41</v>
      </c>
      <c r="B382" s="13" t="s">
        <v>28</v>
      </c>
      <c r="C382" s="4" t="s">
        <v>662</v>
      </c>
      <c r="D382" s="4" t="s">
        <v>48</v>
      </c>
      <c r="E382" s="12" t="s">
        <v>68</v>
      </c>
      <c r="F382" s="12"/>
      <c r="G382" s="12">
        <v>1</v>
      </c>
      <c r="H382" s="4"/>
    </row>
    <row r="383" spans="1:8" s="2" customFormat="1" ht="12.6" customHeight="1">
      <c r="A383" s="16" t="s">
        <v>41</v>
      </c>
      <c r="B383" s="13" t="s">
        <v>29</v>
      </c>
      <c r="C383" s="4" t="s">
        <v>181</v>
      </c>
      <c r="D383" s="4" t="s">
        <v>92</v>
      </c>
      <c r="E383" s="12" t="s">
        <v>105</v>
      </c>
      <c r="F383" s="12">
        <v>1</v>
      </c>
      <c r="G383" s="4"/>
      <c r="H383" s="4"/>
    </row>
    <row r="384" spans="1:8" s="2" customFormat="1" ht="12.6" customHeight="1">
      <c r="A384" s="16" t="s">
        <v>41</v>
      </c>
      <c r="B384" s="13" t="s">
        <v>29</v>
      </c>
      <c r="C384" s="4" t="s">
        <v>663</v>
      </c>
      <c r="D384" s="4" t="s">
        <v>91</v>
      </c>
      <c r="E384" s="12" t="s">
        <v>104</v>
      </c>
      <c r="F384" s="12">
        <v>1</v>
      </c>
      <c r="G384" s="4"/>
      <c r="H384" s="4"/>
    </row>
    <row r="385" spans="1:8" s="2" customFormat="1" ht="12.6" customHeight="1">
      <c r="A385" s="16" t="s">
        <v>41</v>
      </c>
      <c r="B385" s="13" t="s">
        <v>29</v>
      </c>
      <c r="C385" s="4" t="s">
        <v>268</v>
      </c>
      <c r="D385" s="4" t="s">
        <v>54</v>
      </c>
      <c r="E385" s="12" t="s">
        <v>73</v>
      </c>
      <c r="F385" s="12">
        <v>1</v>
      </c>
      <c r="G385" s="4"/>
      <c r="H385" s="4"/>
    </row>
    <row r="386" spans="1:8" s="2" customFormat="1" ht="12.6" customHeight="1">
      <c r="A386" s="16" t="s">
        <v>41</v>
      </c>
      <c r="B386" s="13" t="s">
        <v>29</v>
      </c>
      <c r="C386" s="4" t="s">
        <v>203</v>
      </c>
      <c r="D386" s="4" t="s">
        <v>62</v>
      </c>
      <c r="E386" s="12" t="s">
        <v>80</v>
      </c>
      <c r="F386" s="12">
        <v>1</v>
      </c>
      <c r="G386" s="4"/>
      <c r="H386" s="4"/>
    </row>
    <row r="387" spans="1:8" s="2" customFormat="1" ht="12.6" customHeight="1">
      <c r="A387" s="16" t="s">
        <v>41</v>
      </c>
      <c r="B387" s="13" t="s">
        <v>29</v>
      </c>
      <c r="C387" s="4" t="s">
        <v>664</v>
      </c>
      <c r="D387" s="4" t="s">
        <v>53</v>
      </c>
      <c r="E387" s="12" t="s">
        <v>71</v>
      </c>
      <c r="F387" s="12">
        <v>1</v>
      </c>
      <c r="G387" s="4"/>
      <c r="H387" s="4"/>
    </row>
    <row r="388" spans="1:8" s="2" customFormat="1" ht="12.6" customHeight="1">
      <c r="A388" s="16" t="s">
        <v>41</v>
      </c>
      <c r="B388" s="13" t="s">
        <v>29</v>
      </c>
      <c r="C388" s="4" t="s">
        <v>327</v>
      </c>
      <c r="D388" s="4" t="s">
        <v>52</v>
      </c>
      <c r="E388" s="12" t="s">
        <v>70</v>
      </c>
      <c r="F388" s="12"/>
      <c r="G388" s="12">
        <v>1</v>
      </c>
      <c r="H388" s="4"/>
    </row>
    <row r="389" spans="1:8" s="2" customFormat="1" ht="12.6" customHeight="1">
      <c r="A389" s="16" t="s">
        <v>41</v>
      </c>
      <c r="B389" s="13" t="s">
        <v>29</v>
      </c>
      <c r="C389" s="4" t="s">
        <v>335</v>
      </c>
      <c r="D389" s="4" t="s">
        <v>90</v>
      </c>
      <c r="E389" s="12" t="s">
        <v>103</v>
      </c>
      <c r="F389" s="12"/>
      <c r="G389" s="12">
        <v>1</v>
      </c>
      <c r="H389" s="4"/>
    </row>
    <row r="390" spans="1:8" s="2" customFormat="1" ht="12.6" customHeight="1">
      <c r="A390" s="16" t="s">
        <v>41</v>
      </c>
      <c r="B390" s="13" t="s">
        <v>29</v>
      </c>
      <c r="C390" s="4" t="s">
        <v>665</v>
      </c>
      <c r="D390" s="4" t="s">
        <v>58</v>
      </c>
      <c r="E390" s="12" t="s">
        <v>76</v>
      </c>
      <c r="F390" s="12"/>
      <c r="G390" s="12">
        <v>1</v>
      </c>
      <c r="H390" s="4"/>
    </row>
    <row r="391" spans="1:8" s="2" customFormat="1" ht="12.6" customHeight="1">
      <c r="A391" s="16" t="s">
        <v>41</v>
      </c>
      <c r="B391" s="13" t="s">
        <v>29</v>
      </c>
      <c r="C391" s="4" t="s">
        <v>666</v>
      </c>
      <c r="D391" s="4" t="s">
        <v>47</v>
      </c>
      <c r="E391" s="12" t="s">
        <v>95</v>
      </c>
      <c r="F391" s="12"/>
      <c r="G391" s="12">
        <v>1</v>
      </c>
      <c r="H391" s="4"/>
    </row>
    <row r="392" spans="1:8" s="2" customFormat="1" ht="12.6" customHeight="1">
      <c r="A392" s="16" t="s">
        <v>41</v>
      </c>
      <c r="B392" s="13" t="s">
        <v>29</v>
      </c>
      <c r="C392" s="4" t="s">
        <v>667</v>
      </c>
      <c r="D392" s="4" t="s">
        <v>48</v>
      </c>
      <c r="E392" s="12" t="s">
        <v>68</v>
      </c>
      <c r="F392" s="12"/>
      <c r="G392" s="12">
        <v>1</v>
      </c>
      <c r="H392" s="4"/>
    </row>
    <row r="393" spans="1:8" s="2" customFormat="1" ht="12.6" customHeight="1">
      <c r="A393" s="16" t="s">
        <v>41</v>
      </c>
      <c r="B393" s="13" t="s">
        <v>30</v>
      </c>
      <c r="C393" s="4" t="s">
        <v>204</v>
      </c>
      <c r="D393" s="4" t="s">
        <v>57</v>
      </c>
      <c r="E393" s="12" t="s">
        <v>75</v>
      </c>
      <c r="F393" s="12">
        <v>1</v>
      </c>
      <c r="G393" s="4"/>
      <c r="H393" s="29" t="s">
        <v>431</v>
      </c>
    </row>
    <row r="394" spans="1:8" s="2" customFormat="1" ht="12.6" customHeight="1">
      <c r="A394" s="16" t="s">
        <v>41</v>
      </c>
      <c r="B394" s="13" t="s">
        <v>30</v>
      </c>
      <c r="C394" s="4" t="s">
        <v>668</v>
      </c>
      <c r="D394" s="4" t="s">
        <v>91</v>
      </c>
      <c r="E394" s="12" t="s">
        <v>104</v>
      </c>
      <c r="F394" s="12">
        <v>1</v>
      </c>
      <c r="G394" s="4"/>
      <c r="H394" s="29" t="s">
        <v>431</v>
      </c>
    </row>
    <row r="395" spans="1:8" s="2" customFormat="1" ht="12.6" customHeight="1">
      <c r="A395" s="16" t="s">
        <v>41</v>
      </c>
      <c r="B395" s="13" t="s">
        <v>30</v>
      </c>
      <c r="C395" s="4" t="s">
        <v>669</v>
      </c>
      <c r="D395" s="4" t="s">
        <v>63</v>
      </c>
      <c r="E395" s="12" t="s">
        <v>67</v>
      </c>
      <c r="F395" s="12">
        <v>1</v>
      </c>
      <c r="G395" s="4"/>
      <c r="H395" s="29" t="s">
        <v>431</v>
      </c>
    </row>
    <row r="396" spans="1:8" s="2" customFormat="1" ht="12.6" customHeight="1">
      <c r="A396" s="16" t="s">
        <v>41</v>
      </c>
      <c r="B396" s="13" t="s">
        <v>30</v>
      </c>
      <c r="C396" s="4" t="s">
        <v>670</v>
      </c>
      <c r="D396" s="4" t="s">
        <v>93</v>
      </c>
      <c r="E396" s="12" t="s">
        <v>106</v>
      </c>
      <c r="F396" s="12">
        <v>1</v>
      </c>
      <c r="G396" s="4"/>
      <c r="H396" s="29" t="s">
        <v>431</v>
      </c>
    </row>
    <row r="397" spans="1:8" s="2" customFormat="1" ht="12.6" customHeight="1">
      <c r="A397" s="16" t="s">
        <v>41</v>
      </c>
      <c r="B397" s="13" t="s">
        <v>30</v>
      </c>
      <c r="C397" s="4" t="s">
        <v>671</v>
      </c>
      <c r="D397" s="4" t="s">
        <v>91</v>
      </c>
      <c r="E397" s="12" t="s">
        <v>104</v>
      </c>
      <c r="F397" s="12">
        <v>1</v>
      </c>
      <c r="G397" s="4"/>
      <c r="H397" s="29" t="s">
        <v>431</v>
      </c>
    </row>
    <row r="398" spans="1:8" s="2" customFormat="1" ht="12.6" customHeight="1">
      <c r="A398" s="16" t="s">
        <v>41</v>
      </c>
      <c r="B398" s="13" t="s">
        <v>30</v>
      </c>
      <c r="C398" s="4" t="s">
        <v>672</v>
      </c>
      <c r="D398" s="4" t="s">
        <v>57</v>
      </c>
      <c r="E398" s="12" t="s">
        <v>75</v>
      </c>
      <c r="F398" s="12">
        <v>1</v>
      </c>
      <c r="G398" s="4"/>
      <c r="H398" s="29" t="s">
        <v>431</v>
      </c>
    </row>
    <row r="399" spans="1:8" s="2" customFormat="1" ht="12.6" customHeight="1">
      <c r="A399" s="16" t="s">
        <v>41</v>
      </c>
      <c r="B399" s="13" t="s">
        <v>30</v>
      </c>
      <c r="C399" s="4" t="s">
        <v>329</v>
      </c>
      <c r="D399" s="4" t="s">
        <v>62</v>
      </c>
      <c r="E399" s="12" t="s">
        <v>80</v>
      </c>
      <c r="F399" s="12"/>
      <c r="G399" s="12">
        <v>1</v>
      </c>
      <c r="H399" s="29" t="s">
        <v>673</v>
      </c>
    </row>
    <row r="400" spans="1:8" s="2" customFormat="1" ht="12.6" customHeight="1">
      <c r="A400" s="16" t="s">
        <v>41</v>
      </c>
      <c r="B400" s="13" t="s">
        <v>30</v>
      </c>
      <c r="C400" s="4" t="s">
        <v>674</v>
      </c>
      <c r="D400" s="4" t="s">
        <v>90</v>
      </c>
      <c r="E400" s="12" t="s">
        <v>103</v>
      </c>
      <c r="F400" s="12"/>
      <c r="G400" s="12">
        <v>1</v>
      </c>
      <c r="H400" s="29" t="s">
        <v>673</v>
      </c>
    </row>
    <row r="401" spans="1:8" s="2" customFormat="1" ht="12.6" customHeight="1">
      <c r="A401" s="16" t="s">
        <v>41</v>
      </c>
      <c r="B401" s="13" t="s">
        <v>30</v>
      </c>
      <c r="C401" s="4" t="s">
        <v>675</v>
      </c>
      <c r="D401" s="4" t="s">
        <v>59</v>
      </c>
      <c r="E401" s="12" t="s">
        <v>77</v>
      </c>
      <c r="F401" s="12"/>
      <c r="G401" s="12">
        <v>1</v>
      </c>
      <c r="H401" s="29" t="s">
        <v>673</v>
      </c>
    </row>
    <row r="402" spans="1:8" s="2" customFormat="1" ht="12.6" customHeight="1">
      <c r="A402" s="16" t="s">
        <v>41</v>
      </c>
      <c r="B402" s="13" t="s">
        <v>30</v>
      </c>
      <c r="C402" s="4" t="s">
        <v>676</v>
      </c>
      <c r="D402" s="4" t="s">
        <v>63</v>
      </c>
      <c r="E402" s="12" t="s">
        <v>67</v>
      </c>
      <c r="F402" s="12"/>
      <c r="G402" s="12">
        <v>1</v>
      </c>
      <c r="H402" s="29" t="s">
        <v>673</v>
      </c>
    </row>
    <row r="403" spans="1:8" s="2" customFormat="1" ht="12.6" customHeight="1">
      <c r="A403" s="16" t="s">
        <v>41</v>
      </c>
      <c r="B403" s="13" t="s">
        <v>30</v>
      </c>
      <c r="C403" s="4" t="s">
        <v>273</v>
      </c>
      <c r="D403" s="4" t="s">
        <v>48</v>
      </c>
      <c r="E403" s="12" t="s">
        <v>68</v>
      </c>
      <c r="F403" s="12"/>
      <c r="G403" s="12">
        <v>1</v>
      </c>
      <c r="H403" s="29" t="s">
        <v>673</v>
      </c>
    </row>
    <row r="404" spans="1:8" s="2" customFormat="1" ht="12.6" customHeight="1">
      <c r="A404" s="16" t="s">
        <v>41</v>
      </c>
      <c r="B404" s="13" t="s">
        <v>30</v>
      </c>
      <c r="C404" s="4" t="s">
        <v>677</v>
      </c>
      <c r="D404" s="4" t="s">
        <v>90</v>
      </c>
      <c r="E404" s="12" t="s">
        <v>103</v>
      </c>
      <c r="F404" s="12"/>
      <c r="G404" s="12">
        <v>1</v>
      </c>
      <c r="H404" s="29" t="s">
        <v>673</v>
      </c>
    </row>
    <row r="405" spans="1:8" s="2" customFormat="1" ht="12.6" customHeight="1">
      <c r="A405" s="16" t="s">
        <v>41</v>
      </c>
      <c r="B405" s="13" t="s">
        <v>30</v>
      </c>
      <c r="C405" s="4" t="s">
        <v>1063</v>
      </c>
      <c r="D405" s="4" t="s">
        <v>55</v>
      </c>
      <c r="E405" s="12" t="s">
        <v>99</v>
      </c>
      <c r="F405" s="12"/>
      <c r="G405" s="12">
        <v>1</v>
      </c>
      <c r="H405" s="29" t="s">
        <v>673</v>
      </c>
    </row>
    <row r="406" spans="1:8" s="2" customFormat="1" ht="12.6" customHeight="1">
      <c r="A406" s="16" t="s">
        <v>41</v>
      </c>
      <c r="B406" s="13" t="s">
        <v>31</v>
      </c>
      <c r="C406" s="4" t="s">
        <v>208</v>
      </c>
      <c r="D406" s="4" t="s">
        <v>47</v>
      </c>
      <c r="E406" s="12" t="s">
        <v>95</v>
      </c>
      <c r="F406" s="12">
        <v>1</v>
      </c>
      <c r="G406" s="4"/>
      <c r="H406" s="4"/>
    </row>
    <row r="407" spans="1:8" s="2" customFormat="1" ht="12.6" customHeight="1">
      <c r="A407" s="16" t="s">
        <v>41</v>
      </c>
      <c r="B407" s="13" t="s">
        <v>31</v>
      </c>
      <c r="C407" s="4" t="s">
        <v>267</v>
      </c>
      <c r="D407" s="4" t="s">
        <v>66</v>
      </c>
      <c r="E407" s="12" t="s">
        <v>96</v>
      </c>
      <c r="F407" s="12">
        <v>1</v>
      </c>
      <c r="G407" s="4"/>
      <c r="H407" s="4"/>
    </row>
    <row r="408" spans="1:8" s="2" customFormat="1" ht="12.6" customHeight="1">
      <c r="A408" s="16" t="s">
        <v>41</v>
      </c>
      <c r="B408" s="13" t="s">
        <v>31</v>
      </c>
      <c r="C408" s="4" t="s">
        <v>209</v>
      </c>
      <c r="D408" s="4" t="s">
        <v>58</v>
      </c>
      <c r="E408" s="12" t="s">
        <v>76</v>
      </c>
      <c r="F408" s="12">
        <v>1</v>
      </c>
      <c r="G408" s="4"/>
      <c r="H408" s="4"/>
    </row>
    <row r="409" spans="1:8" s="2" customFormat="1" ht="12.6" customHeight="1">
      <c r="A409" s="16" t="s">
        <v>41</v>
      </c>
      <c r="B409" s="13" t="s">
        <v>31</v>
      </c>
      <c r="C409" s="4" t="s">
        <v>678</v>
      </c>
      <c r="D409" s="4" t="s">
        <v>56</v>
      </c>
      <c r="E409" s="12" t="s">
        <v>100</v>
      </c>
      <c r="F409" s="12">
        <v>1</v>
      </c>
      <c r="G409" s="4"/>
      <c r="H409" s="4"/>
    </row>
    <row r="410" spans="1:8" s="2" customFormat="1" ht="12.6" customHeight="1">
      <c r="A410" s="16" t="s">
        <v>41</v>
      </c>
      <c r="B410" s="13" t="s">
        <v>31</v>
      </c>
      <c r="C410" s="4" t="s">
        <v>679</v>
      </c>
      <c r="D410" s="4" t="s">
        <v>66</v>
      </c>
      <c r="E410" s="12" t="s">
        <v>96</v>
      </c>
      <c r="F410" s="12">
        <v>1</v>
      </c>
      <c r="G410" s="4"/>
      <c r="H410" s="4"/>
    </row>
    <row r="411" spans="1:8" s="2" customFormat="1" ht="12.6" customHeight="1">
      <c r="A411" s="16" t="s">
        <v>41</v>
      </c>
      <c r="B411" s="13" t="s">
        <v>31</v>
      </c>
      <c r="C411" s="4" t="s">
        <v>680</v>
      </c>
      <c r="D411" s="4" t="s">
        <v>91</v>
      </c>
      <c r="E411" s="12" t="s">
        <v>104</v>
      </c>
      <c r="F411" s="12"/>
      <c r="G411" s="12">
        <v>1</v>
      </c>
      <c r="H411" s="4"/>
    </row>
    <row r="412" spans="1:8" s="2" customFormat="1" ht="12.6" customHeight="1">
      <c r="A412" s="16" t="s">
        <v>41</v>
      </c>
      <c r="B412" s="13" t="s">
        <v>31</v>
      </c>
      <c r="C412" s="4" t="s">
        <v>681</v>
      </c>
      <c r="D412" s="4" t="s">
        <v>93</v>
      </c>
      <c r="E412" s="12" t="s">
        <v>106</v>
      </c>
      <c r="F412" s="12"/>
      <c r="G412" s="12">
        <v>1</v>
      </c>
      <c r="H412" s="4"/>
    </row>
    <row r="413" spans="1:8" s="2" customFormat="1" ht="12.6" customHeight="1">
      <c r="A413" s="16" t="s">
        <v>41</v>
      </c>
      <c r="B413" s="13" t="s">
        <v>31</v>
      </c>
      <c r="C413" s="4" t="s">
        <v>682</v>
      </c>
      <c r="D413" s="4" t="s">
        <v>50</v>
      </c>
      <c r="E413" s="12" t="s">
        <v>69</v>
      </c>
      <c r="F413" s="12"/>
      <c r="G413" s="12">
        <v>1</v>
      </c>
      <c r="H413" s="4"/>
    </row>
    <row r="414" spans="1:8" s="2" customFormat="1" ht="12.6" customHeight="1">
      <c r="A414" s="16" t="s">
        <v>41</v>
      </c>
      <c r="B414" s="13" t="s">
        <v>31</v>
      </c>
      <c r="C414" s="4" t="s">
        <v>683</v>
      </c>
      <c r="D414" s="4" t="s">
        <v>44</v>
      </c>
      <c r="E414" s="12" t="s">
        <v>94</v>
      </c>
      <c r="F414" s="12"/>
      <c r="G414" s="12">
        <v>1</v>
      </c>
      <c r="H414" s="4"/>
    </row>
    <row r="415" spans="1:8" s="2" customFormat="1" ht="12.6" customHeight="1">
      <c r="A415" s="16" t="s">
        <v>41</v>
      </c>
      <c r="B415" s="13" t="s">
        <v>31</v>
      </c>
      <c r="C415" s="4" t="s">
        <v>684</v>
      </c>
      <c r="D415" s="4" t="s">
        <v>58</v>
      </c>
      <c r="E415" s="12" t="s">
        <v>76</v>
      </c>
      <c r="F415" s="12"/>
      <c r="G415" s="12">
        <v>1</v>
      </c>
      <c r="H415" s="4"/>
    </row>
    <row r="416" spans="1:8" s="2" customFormat="1" ht="12.6" customHeight="1">
      <c r="A416" s="16" t="s">
        <v>41</v>
      </c>
      <c r="B416" s="13" t="s">
        <v>32</v>
      </c>
      <c r="C416" s="4" t="s">
        <v>269</v>
      </c>
      <c r="D416" s="4" t="s">
        <v>59</v>
      </c>
      <c r="E416" s="12" t="s">
        <v>77</v>
      </c>
      <c r="F416" s="12">
        <v>1</v>
      </c>
      <c r="G416" s="4"/>
      <c r="H416" s="4"/>
    </row>
    <row r="417" spans="1:8" s="2" customFormat="1" ht="12.6" customHeight="1">
      <c r="A417" s="16" t="s">
        <v>41</v>
      </c>
      <c r="B417" s="13" t="s">
        <v>32</v>
      </c>
      <c r="C417" s="4" t="s">
        <v>685</v>
      </c>
      <c r="D417" s="4" t="s">
        <v>93</v>
      </c>
      <c r="E417" s="12" t="s">
        <v>106</v>
      </c>
      <c r="F417" s="12">
        <v>1</v>
      </c>
      <c r="G417" s="4"/>
      <c r="H417" s="4"/>
    </row>
    <row r="418" spans="1:8" s="2" customFormat="1" ht="12.6" customHeight="1">
      <c r="A418" s="16" t="s">
        <v>41</v>
      </c>
      <c r="B418" s="13" t="s">
        <v>32</v>
      </c>
      <c r="C418" s="4" t="s">
        <v>270</v>
      </c>
      <c r="D418" s="4" t="s">
        <v>66</v>
      </c>
      <c r="E418" s="12" t="s">
        <v>84</v>
      </c>
      <c r="F418" s="12">
        <v>1</v>
      </c>
      <c r="G418" s="4"/>
      <c r="H418" s="4"/>
    </row>
    <row r="419" spans="1:8" s="2" customFormat="1" ht="12.6" customHeight="1">
      <c r="A419" s="16" t="s">
        <v>41</v>
      </c>
      <c r="B419" s="13" t="s">
        <v>32</v>
      </c>
      <c r="C419" s="4" t="s">
        <v>686</v>
      </c>
      <c r="D419" s="4" t="s">
        <v>55</v>
      </c>
      <c r="E419" s="12" t="s">
        <v>99</v>
      </c>
      <c r="F419" s="12">
        <v>1</v>
      </c>
      <c r="G419" s="4"/>
      <c r="H419" s="4"/>
    </row>
    <row r="420" spans="1:8" s="2" customFormat="1" ht="12.6" customHeight="1">
      <c r="A420" s="16" t="s">
        <v>41</v>
      </c>
      <c r="B420" s="13" t="s">
        <v>32</v>
      </c>
      <c r="C420" s="4" t="s">
        <v>687</v>
      </c>
      <c r="D420" s="4" t="s">
        <v>65</v>
      </c>
      <c r="E420" s="12" t="s">
        <v>83</v>
      </c>
      <c r="F420" s="12">
        <v>1</v>
      </c>
      <c r="G420" s="4"/>
      <c r="H420" s="4"/>
    </row>
    <row r="421" spans="1:8" s="2" customFormat="1" ht="12.6" customHeight="1">
      <c r="A421" s="16" t="s">
        <v>41</v>
      </c>
      <c r="B421" s="13" t="s">
        <v>32</v>
      </c>
      <c r="C421" s="4" t="s">
        <v>688</v>
      </c>
      <c r="D421" s="4" t="s">
        <v>56</v>
      </c>
      <c r="E421" s="12" t="s">
        <v>100</v>
      </c>
      <c r="F421" s="12"/>
      <c r="G421" s="12">
        <v>1</v>
      </c>
      <c r="H421" s="29" t="s">
        <v>607</v>
      </c>
    </row>
    <row r="422" spans="1:8" s="2" customFormat="1" ht="12.6" customHeight="1">
      <c r="A422" s="16" t="s">
        <v>41</v>
      </c>
      <c r="B422" s="13" t="s">
        <v>32</v>
      </c>
      <c r="C422" s="4" t="s">
        <v>689</v>
      </c>
      <c r="D422" s="4" t="s">
        <v>63</v>
      </c>
      <c r="E422" s="12" t="s">
        <v>67</v>
      </c>
      <c r="F422" s="12"/>
      <c r="G422" s="12">
        <v>1</v>
      </c>
      <c r="H422" s="29" t="s">
        <v>607</v>
      </c>
    </row>
    <row r="423" spans="1:8" s="2" customFormat="1" ht="12.6" customHeight="1">
      <c r="A423" s="16" t="s">
        <v>41</v>
      </c>
      <c r="B423" s="13" t="s">
        <v>32</v>
      </c>
      <c r="C423" s="4" t="s">
        <v>690</v>
      </c>
      <c r="D423" s="4" t="s">
        <v>65</v>
      </c>
      <c r="E423" s="12" t="s">
        <v>83</v>
      </c>
      <c r="F423" s="12"/>
      <c r="G423" s="12">
        <v>1</v>
      </c>
      <c r="H423" s="29" t="s">
        <v>607</v>
      </c>
    </row>
    <row r="424" spans="1:8" s="2" customFormat="1" ht="12.6" customHeight="1">
      <c r="A424" s="16" t="s">
        <v>41</v>
      </c>
      <c r="B424" s="13" t="s">
        <v>32</v>
      </c>
      <c r="C424" s="4" t="s">
        <v>274</v>
      </c>
      <c r="D424" s="4" t="s">
        <v>93</v>
      </c>
      <c r="E424" s="12" t="s">
        <v>106</v>
      </c>
      <c r="F424" s="12"/>
      <c r="G424" s="12">
        <v>1</v>
      </c>
      <c r="H424" s="29" t="s">
        <v>607</v>
      </c>
    </row>
    <row r="425" spans="1:8" s="2" customFormat="1" ht="12.6" customHeight="1">
      <c r="A425" s="16" t="s">
        <v>41</v>
      </c>
      <c r="B425" s="13" t="s">
        <v>32</v>
      </c>
      <c r="C425" s="4" t="s">
        <v>691</v>
      </c>
      <c r="D425" s="4" t="s">
        <v>90</v>
      </c>
      <c r="E425" s="12" t="s">
        <v>103</v>
      </c>
      <c r="F425" s="12"/>
      <c r="G425" s="12">
        <v>1</v>
      </c>
      <c r="H425" s="29" t="s">
        <v>607</v>
      </c>
    </row>
    <row r="426" spans="1:8" s="2" customFormat="1" ht="12.6" customHeight="1">
      <c r="A426" s="16" t="s">
        <v>41</v>
      </c>
      <c r="B426" s="13" t="s">
        <v>32</v>
      </c>
      <c r="C426" s="4" t="s">
        <v>692</v>
      </c>
      <c r="D426" s="4" t="s">
        <v>57</v>
      </c>
      <c r="E426" s="12" t="s">
        <v>75</v>
      </c>
      <c r="F426" s="12"/>
      <c r="G426" s="12">
        <v>1</v>
      </c>
      <c r="H426" s="29" t="s">
        <v>607</v>
      </c>
    </row>
    <row r="427" spans="1:8" s="2" customFormat="1" ht="12.6" customHeight="1">
      <c r="A427" s="16" t="s">
        <v>41</v>
      </c>
      <c r="B427" s="13" t="s">
        <v>33</v>
      </c>
      <c r="C427" s="4" t="s">
        <v>693</v>
      </c>
      <c r="D427" s="4" t="s">
        <v>45</v>
      </c>
      <c r="E427" s="12" t="s">
        <v>102</v>
      </c>
      <c r="F427" s="12">
        <v>1</v>
      </c>
      <c r="G427" s="4"/>
      <c r="H427" s="4"/>
    </row>
    <row r="428" spans="1:8" s="2" customFormat="1" ht="12.6" customHeight="1">
      <c r="A428" s="16" t="s">
        <v>41</v>
      </c>
      <c r="B428" s="13" t="s">
        <v>33</v>
      </c>
      <c r="C428" s="4" t="s">
        <v>694</v>
      </c>
      <c r="D428" s="4" t="s">
        <v>54</v>
      </c>
      <c r="E428" s="12" t="s">
        <v>73</v>
      </c>
      <c r="F428" s="12">
        <v>1</v>
      </c>
      <c r="G428" s="4"/>
      <c r="H428" s="4"/>
    </row>
    <row r="429" spans="1:8" s="2" customFormat="1" ht="12.6" customHeight="1">
      <c r="A429" s="16" t="s">
        <v>41</v>
      </c>
      <c r="B429" s="13" t="s">
        <v>33</v>
      </c>
      <c r="C429" s="4" t="s">
        <v>185</v>
      </c>
      <c r="D429" s="4" t="s">
        <v>49</v>
      </c>
      <c r="E429" s="12" t="s">
        <v>85</v>
      </c>
      <c r="F429" s="12">
        <v>1</v>
      </c>
      <c r="G429" s="4"/>
      <c r="H429" s="4"/>
    </row>
    <row r="430" spans="1:8" s="2" customFormat="1" ht="12.6" customHeight="1">
      <c r="A430" s="16" t="s">
        <v>41</v>
      </c>
      <c r="B430" s="13" t="s">
        <v>33</v>
      </c>
      <c r="C430" s="4" t="s">
        <v>420</v>
      </c>
      <c r="D430" s="4" t="s">
        <v>92</v>
      </c>
      <c r="E430" s="12" t="s">
        <v>105</v>
      </c>
      <c r="F430" s="12">
        <v>1</v>
      </c>
      <c r="G430" s="4"/>
      <c r="H430" s="4"/>
    </row>
    <row r="431" spans="1:8" s="2" customFormat="1" ht="12.6" customHeight="1">
      <c r="A431" s="16" t="s">
        <v>41</v>
      </c>
      <c r="B431" s="13" t="s">
        <v>33</v>
      </c>
      <c r="C431" s="4" t="s">
        <v>413</v>
      </c>
      <c r="D431" s="4" t="s">
        <v>59</v>
      </c>
      <c r="E431" s="12" t="s">
        <v>77</v>
      </c>
      <c r="F431" s="12">
        <v>1</v>
      </c>
      <c r="G431" s="4"/>
      <c r="H431" s="4"/>
    </row>
    <row r="432" spans="1:8" s="2" customFormat="1" ht="12.6" customHeight="1">
      <c r="A432" s="16" t="s">
        <v>41</v>
      </c>
      <c r="B432" s="13" t="s">
        <v>33</v>
      </c>
      <c r="C432" s="4" t="s">
        <v>695</v>
      </c>
      <c r="D432" s="4" t="s">
        <v>92</v>
      </c>
      <c r="E432" s="12" t="s">
        <v>105</v>
      </c>
      <c r="F432" s="12"/>
      <c r="G432" s="12">
        <v>1</v>
      </c>
      <c r="H432" s="4"/>
    </row>
    <row r="433" spans="1:8" s="2" customFormat="1" ht="12.6" customHeight="1">
      <c r="A433" s="16" t="s">
        <v>41</v>
      </c>
      <c r="B433" s="13" t="s">
        <v>33</v>
      </c>
      <c r="C433" s="4" t="s">
        <v>696</v>
      </c>
      <c r="D433" s="4" t="s">
        <v>61</v>
      </c>
      <c r="E433" s="12" t="s">
        <v>79</v>
      </c>
      <c r="F433" s="12"/>
      <c r="G433" s="12">
        <v>1</v>
      </c>
      <c r="H433" s="4"/>
    </row>
    <row r="434" spans="1:8" s="2" customFormat="1" ht="12.6" customHeight="1">
      <c r="A434" s="16" t="s">
        <v>41</v>
      </c>
      <c r="B434" s="13" t="s">
        <v>33</v>
      </c>
      <c r="C434" s="4" t="s">
        <v>276</v>
      </c>
      <c r="D434" s="4" t="s">
        <v>66</v>
      </c>
      <c r="E434" s="12" t="s">
        <v>84</v>
      </c>
      <c r="F434" s="12"/>
      <c r="G434" s="12">
        <v>1</v>
      </c>
      <c r="H434" s="4"/>
    </row>
    <row r="435" spans="1:8" s="2" customFormat="1" ht="12.6" customHeight="1">
      <c r="A435" s="16" t="s">
        <v>41</v>
      </c>
      <c r="B435" s="13" t="s">
        <v>33</v>
      </c>
      <c r="C435" s="4" t="s">
        <v>697</v>
      </c>
      <c r="D435" s="4" t="s">
        <v>63</v>
      </c>
      <c r="E435" s="12" t="s">
        <v>67</v>
      </c>
      <c r="F435" s="12"/>
      <c r="G435" s="12">
        <v>1</v>
      </c>
      <c r="H435" s="4"/>
    </row>
    <row r="436" spans="1:8" s="2" customFormat="1" ht="12.6" customHeight="1">
      <c r="A436" s="16" t="s">
        <v>41</v>
      </c>
      <c r="B436" s="13" t="s">
        <v>33</v>
      </c>
      <c r="C436" s="4" t="s">
        <v>698</v>
      </c>
      <c r="D436" s="4" t="s">
        <v>44</v>
      </c>
      <c r="E436" s="12" t="s">
        <v>94</v>
      </c>
      <c r="F436" s="12"/>
      <c r="G436" s="12">
        <v>1</v>
      </c>
      <c r="H436" s="4"/>
    </row>
    <row r="437" spans="1:8" s="2" customFormat="1" ht="12.6" customHeight="1">
      <c r="A437" s="16" t="s">
        <v>41</v>
      </c>
      <c r="B437" s="13" t="s">
        <v>34</v>
      </c>
      <c r="C437" s="4" t="s">
        <v>271</v>
      </c>
      <c r="D437" s="4" t="s">
        <v>56</v>
      </c>
      <c r="E437" s="12" t="s">
        <v>100</v>
      </c>
      <c r="F437" s="12">
        <v>1</v>
      </c>
      <c r="G437" s="4"/>
      <c r="H437" s="4"/>
    </row>
    <row r="438" spans="1:8" s="2" customFormat="1" ht="12.6" customHeight="1">
      <c r="A438" s="16" t="s">
        <v>41</v>
      </c>
      <c r="B438" s="13" t="s">
        <v>34</v>
      </c>
      <c r="C438" s="4" t="s">
        <v>336</v>
      </c>
      <c r="D438" s="4" t="s">
        <v>51</v>
      </c>
      <c r="E438" s="12" t="s">
        <v>97</v>
      </c>
      <c r="F438" s="12">
        <v>1</v>
      </c>
      <c r="G438" s="4"/>
      <c r="H438" s="4"/>
    </row>
    <row r="439" spans="1:8" s="2" customFormat="1" ht="12.6" customHeight="1">
      <c r="A439" s="16" t="s">
        <v>41</v>
      </c>
      <c r="B439" s="13" t="s">
        <v>34</v>
      </c>
      <c r="C439" s="4" t="s">
        <v>699</v>
      </c>
      <c r="D439" s="4" t="s">
        <v>53</v>
      </c>
      <c r="E439" s="12" t="s">
        <v>71</v>
      </c>
      <c r="F439" s="12">
        <v>1</v>
      </c>
      <c r="G439" s="4"/>
      <c r="H439" s="4"/>
    </row>
    <row r="440" spans="1:8" s="2" customFormat="1" ht="12.6" customHeight="1">
      <c r="A440" s="16" t="s">
        <v>41</v>
      </c>
      <c r="B440" s="13" t="s">
        <v>34</v>
      </c>
      <c r="C440" s="4" t="s">
        <v>278</v>
      </c>
      <c r="D440" s="4" t="s">
        <v>45</v>
      </c>
      <c r="E440" s="12" t="s">
        <v>102</v>
      </c>
      <c r="F440" s="12">
        <v>1</v>
      </c>
      <c r="G440" s="4"/>
      <c r="H440" s="4"/>
    </row>
    <row r="441" spans="1:8" s="2" customFormat="1" ht="12.6" customHeight="1">
      <c r="A441" s="16" t="s">
        <v>41</v>
      </c>
      <c r="B441" s="13" t="s">
        <v>34</v>
      </c>
      <c r="C441" s="4" t="s">
        <v>700</v>
      </c>
      <c r="D441" s="4" t="s">
        <v>61</v>
      </c>
      <c r="E441" s="12" t="s">
        <v>79</v>
      </c>
      <c r="F441" s="12">
        <v>1</v>
      </c>
      <c r="G441" s="4"/>
      <c r="H441" s="4"/>
    </row>
    <row r="442" spans="1:8" s="2" customFormat="1" ht="12.6" customHeight="1">
      <c r="A442" s="16" t="s">
        <v>41</v>
      </c>
      <c r="B442" s="13" t="s">
        <v>34</v>
      </c>
      <c r="C442" s="4" t="s">
        <v>701</v>
      </c>
      <c r="D442" s="4" t="s">
        <v>44</v>
      </c>
      <c r="E442" s="12" t="s">
        <v>94</v>
      </c>
      <c r="F442" s="12"/>
      <c r="G442" s="12">
        <v>1</v>
      </c>
      <c r="H442" s="4"/>
    </row>
    <row r="443" spans="1:8" s="2" customFormat="1" ht="12.6" customHeight="1">
      <c r="A443" s="16" t="s">
        <v>41</v>
      </c>
      <c r="B443" s="13" t="s">
        <v>34</v>
      </c>
      <c r="C443" s="4" t="s">
        <v>702</v>
      </c>
      <c r="D443" s="4" t="s">
        <v>63</v>
      </c>
      <c r="E443" s="12" t="s">
        <v>67</v>
      </c>
      <c r="F443" s="12"/>
      <c r="G443" s="12">
        <v>1</v>
      </c>
      <c r="H443" s="4"/>
    </row>
    <row r="444" spans="1:8" s="2" customFormat="1" ht="12.6" customHeight="1">
      <c r="A444" s="16" t="s">
        <v>41</v>
      </c>
      <c r="B444" s="13" t="s">
        <v>34</v>
      </c>
      <c r="C444" s="4" t="s">
        <v>412</v>
      </c>
      <c r="D444" s="4" t="s">
        <v>56</v>
      </c>
      <c r="E444" s="12" t="s">
        <v>100</v>
      </c>
      <c r="F444" s="12"/>
      <c r="G444" s="12">
        <v>1</v>
      </c>
      <c r="H444" s="4"/>
    </row>
    <row r="445" spans="1:8" s="2" customFormat="1" ht="12.6" customHeight="1">
      <c r="A445" s="16" t="s">
        <v>41</v>
      </c>
      <c r="B445" s="21" t="s">
        <v>34</v>
      </c>
      <c r="C445" s="1" t="s">
        <v>703</v>
      </c>
      <c r="D445" s="4" t="s">
        <v>62</v>
      </c>
      <c r="E445" s="12" t="s">
        <v>80</v>
      </c>
      <c r="F445" s="12"/>
      <c r="G445" s="12">
        <v>1</v>
      </c>
      <c r="H445" s="4"/>
    </row>
    <row r="446" spans="1:8" s="2" customFormat="1" ht="12.6" customHeight="1">
      <c r="A446" s="16" t="s">
        <v>41</v>
      </c>
      <c r="B446" s="21" t="s">
        <v>34</v>
      </c>
      <c r="C446" s="1" t="s">
        <v>275</v>
      </c>
      <c r="D446" s="4" t="s">
        <v>52</v>
      </c>
      <c r="E446" s="12" t="s">
        <v>70</v>
      </c>
      <c r="F446" s="12"/>
      <c r="G446" s="12">
        <v>1</v>
      </c>
      <c r="H446" s="4"/>
    </row>
    <row r="447" spans="1:8" s="2" customFormat="1" ht="12.6" customHeight="1">
      <c r="A447" s="16" t="s">
        <v>41</v>
      </c>
      <c r="B447" s="21" t="s">
        <v>35</v>
      </c>
      <c r="C447" s="1" t="s">
        <v>704</v>
      </c>
      <c r="D447" s="4" t="s">
        <v>64</v>
      </c>
      <c r="E447" s="12" t="s">
        <v>82</v>
      </c>
      <c r="F447" s="12">
        <v>1</v>
      </c>
      <c r="G447" s="12"/>
      <c r="H447" s="29" t="s">
        <v>705</v>
      </c>
    </row>
    <row r="448" spans="1:8" s="2" customFormat="1" ht="12.6" customHeight="1">
      <c r="A448" s="16" t="s">
        <v>41</v>
      </c>
      <c r="B448" s="21" t="s">
        <v>35</v>
      </c>
      <c r="C448" s="1" t="s">
        <v>414</v>
      </c>
      <c r="D448" s="4" t="s">
        <v>63</v>
      </c>
      <c r="E448" s="12" t="s">
        <v>67</v>
      </c>
      <c r="F448" s="12">
        <v>1</v>
      </c>
      <c r="G448" s="12"/>
      <c r="H448" s="29" t="s">
        <v>705</v>
      </c>
    </row>
    <row r="449" spans="1:8" s="2" customFormat="1" ht="12.6" customHeight="1">
      <c r="A449" s="16" t="s">
        <v>41</v>
      </c>
      <c r="B449" s="21" t="s">
        <v>35</v>
      </c>
      <c r="C449" s="1" t="s">
        <v>334</v>
      </c>
      <c r="D449" s="4" t="s">
        <v>1198</v>
      </c>
      <c r="E449" s="12" t="s">
        <v>72</v>
      </c>
      <c r="F449" s="12">
        <v>1</v>
      </c>
      <c r="G449" s="12"/>
      <c r="H449" s="29" t="s">
        <v>705</v>
      </c>
    </row>
    <row r="450" spans="1:8" s="2" customFormat="1" ht="12.6" customHeight="1">
      <c r="A450" s="16" t="s">
        <v>41</v>
      </c>
      <c r="B450" s="21" t="s">
        <v>35</v>
      </c>
      <c r="C450" s="1" t="s">
        <v>279</v>
      </c>
      <c r="D450" s="4" t="s">
        <v>49</v>
      </c>
      <c r="E450" s="12" t="s">
        <v>85</v>
      </c>
      <c r="F450" s="12">
        <v>1</v>
      </c>
      <c r="G450" s="12"/>
      <c r="H450" s="29" t="s">
        <v>705</v>
      </c>
    </row>
    <row r="451" spans="1:8" s="2" customFormat="1" ht="12.6" customHeight="1">
      <c r="A451" s="16" t="s">
        <v>41</v>
      </c>
      <c r="B451" s="21" t="s">
        <v>35</v>
      </c>
      <c r="C451" s="1" t="s">
        <v>410</v>
      </c>
      <c r="D451" s="4" t="s">
        <v>53</v>
      </c>
      <c r="E451" s="12" t="s">
        <v>71</v>
      </c>
      <c r="F451" s="12">
        <v>1</v>
      </c>
      <c r="G451" s="12"/>
      <c r="H451" s="29" t="s">
        <v>705</v>
      </c>
    </row>
    <row r="452" spans="1:8" s="2" customFormat="1" ht="12.6" customHeight="1">
      <c r="A452" s="16" t="s">
        <v>41</v>
      </c>
      <c r="B452" s="21" t="s">
        <v>35</v>
      </c>
      <c r="C452" s="1" t="s">
        <v>339</v>
      </c>
      <c r="D452" s="4" t="s">
        <v>61</v>
      </c>
      <c r="E452" s="12" t="s">
        <v>79</v>
      </c>
      <c r="F452" s="12">
        <v>1</v>
      </c>
      <c r="G452" s="12"/>
      <c r="H452" s="29" t="s">
        <v>705</v>
      </c>
    </row>
    <row r="453" spans="1:8" s="2" customFormat="1" ht="12.6" customHeight="1">
      <c r="A453" s="16" t="s">
        <v>41</v>
      </c>
      <c r="B453" s="21" t="s">
        <v>35</v>
      </c>
      <c r="C453" s="1" t="s">
        <v>706</v>
      </c>
      <c r="D453" s="4" t="s">
        <v>44</v>
      </c>
      <c r="E453" s="12" t="s">
        <v>94</v>
      </c>
      <c r="F453" s="12">
        <v>1</v>
      </c>
      <c r="G453" s="12"/>
      <c r="H453" s="29" t="s">
        <v>705</v>
      </c>
    </row>
    <row r="454" spans="1:8" s="2" customFormat="1" ht="12.6" customHeight="1">
      <c r="A454" s="16" t="s">
        <v>41</v>
      </c>
      <c r="B454" s="21" t="s">
        <v>35</v>
      </c>
      <c r="C454" s="1" t="s">
        <v>707</v>
      </c>
      <c r="D454" s="4" t="s">
        <v>58</v>
      </c>
      <c r="E454" s="12" t="s">
        <v>76</v>
      </c>
      <c r="F454" s="12"/>
      <c r="G454" s="12">
        <v>1</v>
      </c>
      <c r="H454" s="29"/>
    </row>
    <row r="455" spans="1:8" s="2" customFormat="1" ht="12.6" customHeight="1">
      <c r="A455" s="16" t="s">
        <v>41</v>
      </c>
      <c r="B455" s="21" t="s">
        <v>35</v>
      </c>
      <c r="C455" s="1" t="s">
        <v>708</v>
      </c>
      <c r="D455" s="4" t="s">
        <v>45</v>
      </c>
      <c r="E455" s="12" t="s">
        <v>102</v>
      </c>
      <c r="F455" s="12"/>
      <c r="G455" s="12">
        <v>1</v>
      </c>
      <c r="H455" s="29"/>
    </row>
    <row r="456" spans="1:8" s="2" customFormat="1" ht="12.6" customHeight="1">
      <c r="A456" s="16" t="s">
        <v>41</v>
      </c>
      <c r="B456" s="21" t="s">
        <v>35</v>
      </c>
      <c r="C456" s="1" t="s">
        <v>709</v>
      </c>
      <c r="D456" s="4" t="s">
        <v>55</v>
      </c>
      <c r="E456" s="12" t="s">
        <v>99</v>
      </c>
      <c r="F456" s="12"/>
      <c r="G456" s="12">
        <v>1</v>
      </c>
      <c r="H456" s="29"/>
    </row>
    <row r="457" spans="1:8" s="2" customFormat="1" ht="12.6" customHeight="1">
      <c r="A457" s="16" t="s">
        <v>41</v>
      </c>
      <c r="B457" s="21" t="s">
        <v>35</v>
      </c>
      <c r="C457" s="1" t="s">
        <v>710</v>
      </c>
      <c r="D457" s="4" t="s">
        <v>63</v>
      </c>
      <c r="E457" s="12" t="s">
        <v>67</v>
      </c>
      <c r="F457" s="12"/>
      <c r="G457" s="12">
        <v>1</v>
      </c>
      <c r="H457" s="29"/>
    </row>
    <row r="458" spans="1:8" s="2" customFormat="1" ht="12.6" customHeight="1">
      <c r="A458" s="16" t="s">
        <v>41</v>
      </c>
      <c r="B458" s="21" t="s">
        <v>35</v>
      </c>
      <c r="C458" s="1" t="s">
        <v>711</v>
      </c>
      <c r="D458" s="4" t="s">
        <v>64</v>
      </c>
      <c r="E458" s="12" t="s">
        <v>82</v>
      </c>
      <c r="F458" s="12"/>
      <c r="G458" s="12">
        <v>1</v>
      </c>
      <c r="H458" s="29"/>
    </row>
    <row r="459" spans="1:8" s="2" customFormat="1" ht="12.6" customHeight="1">
      <c r="A459" s="16" t="s">
        <v>41</v>
      </c>
      <c r="B459" s="21" t="s">
        <v>36</v>
      </c>
      <c r="C459" s="1" t="s">
        <v>712</v>
      </c>
      <c r="D459" s="4" t="s">
        <v>57</v>
      </c>
      <c r="E459" s="12" t="s">
        <v>75</v>
      </c>
      <c r="F459" s="12">
        <v>1</v>
      </c>
      <c r="G459" s="12"/>
      <c r="H459" s="29"/>
    </row>
    <row r="460" spans="1:8" s="2" customFormat="1" ht="12.6" customHeight="1">
      <c r="A460" s="16" t="s">
        <v>41</v>
      </c>
      <c r="B460" s="21" t="s">
        <v>36</v>
      </c>
      <c r="C460" s="1" t="s">
        <v>713</v>
      </c>
      <c r="D460" s="4" t="s">
        <v>51</v>
      </c>
      <c r="E460" s="12" t="s">
        <v>97</v>
      </c>
      <c r="F460" s="12">
        <v>1</v>
      </c>
      <c r="G460" s="12"/>
      <c r="H460" s="29"/>
    </row>
    <row r="461" spans="1:8" s="2" customFormat="1" ht="12.6" customHeight="1">
      <c r="A461" s="16" t="s">
        <v>41</v>
      </c>
      <c r="B461" s="21" t="s">
        <v>36</v>
      </c>
      <c r="C461" s="1" t="s">
        <v>206</v>
      </c>
      <c r="D461" s="4" t="s">
        <v>92</v>
      </c>
      <c r="E461" s="12" t="s">
        <v>105</v>
      </c>
      <c r="F461" s="12">
        <v>1</v>
      </c>
      <c r="G461" s="12"/>
      <c r="H461" s="29"/>
    </row>
    <row r="462" spans="1:8" s="2" customFormat="1" ht="12.6" customHeight="1">
      <c r="A462" s="16" t="s">
        <v>41</v>
      </c>
      <c r="B462" s="21" t="s">
        <v>36</v>
      </c>
      <c r="C462" s="1" t="s">
        <v>714</v>
      </c>
      <c r="D462" s="4" t="s">
        <v>64</v>
      </c>
      <c r="E462" s="12" t="s">
        <v>82</v>
      </c>
      <c r="F462" s="12">
        <v>1</v>
      </c>
      <c r="G462" s="12"/>
      <c r="H462" s="29"/>
    </row>
    <row r="463" spans="1:8" s="2" customFormat="1" ht="12.6" customHeight="1">
      <c r="A463" s="16" t="s">
        <v>41</v>
      </c>
      <c r="B463" s="21" t="s">
        <v>36</v>
      </c>
      <c r="C463" s="1" t="s">
        <v>715</v>
      </c>
      <c r="D463" s="4" t="s">
        <v>49</v>
      </c>
      <c r="E463" s="12" t="s">
        <v>85</v>
      </c>
      <c r="F463" s="12">
        <v>1</v>
      </c>
      <c r="G463" s="12"/>
      <c r="H463" s="29"/>
    </row>
    <row r="464" spans="1:8" s="2" customFormat="1" ht="12.6" customHeight="1">
      <c r="A464" s="16" t="s">
        <v>41</v>
      </c>
      <c r="B464" s="21" t="s">
        <v>36</v>
      </c>
      <c r="C464" s="1" t="s">
        <v>338</v>
      </c>
      <c r="D464" s="4" t="s">
        <v>44</v>
      </c>
      <c r="E464" s="12" t="s">
        <v>94</v>
      </c>
      <c r="F464" s="12"/>
      <c r="G464" s="12">
        <v>1</v>
      </c>
      <c r="H464" s="29"/>
    </row>
    <row r="465" spans="1:8" s="2" customFormat="1" ht="12.6" customHeight="1">
      <c r="A465" s="16" t="s">
        <v>41</v>
      </c>
      <c r="B465" s="21" t="s">
        <v>36</v>
      </c>
      <c r="C465" s="1" t="s">
        <v>716</v>
      </c>
      <c r="D465" s="4" t="s">
        <v>91</v>
      </c>
      <c r="E465" s="12" t="s">
        <v>104</v>
      </c>
      <c r="F465" s="12"/>
      <c r="G465" s="12">
        <v>1</v>
      </c>
      <c r="H465" s="29"/>
    </row>
    <row r="466" spans="1:8" s="2" customFormat="1" ht="12.6" customHeight="1">
      <c r="A466" s="16" t="s">
        <v>41</v>
      </c>
      <c r="B466" s="21" t="s">
        <v>36</v>
      </c>
      <c r="C466" s="1" t="s">
        <v>415</v>
      </c>
      <c r="D466" s="4" t="s">
        <v>90</v>
      </c>
      <c r="E466" s="12" t="s">
        <v>103</v>
      </c>
      <c r="F466" s="12"/>
      <c r="G466" s="12">
        <v>1</v>
      </c>
      <c r="H466" s="29"/>
    </row>
    <row r="467" spans="1:8" s="2" customFormat="1" ht="12.6" customHeight="1">
      <c r="A467" s="16" t="s">
        <v>41</v>
      </c>
      <c r="B467" s="21" t="s">
        <v>36</v>
      </c>
      <c r="C467" s="1" t="s">
        <v>717</v>
      </c>
      <c r="D467" s="4" t="s">
        <v>44</v>
      </c>
      <c r="E467" s="12" t="s">
        <v>94</v>
      </c>
      <c r="F467" s="12"/>
      <c r="G467" s="12">
        <v>1</v>
      </c>
      <c r="H467" s="29"/>
    </row>
    <row r="468" spans="1:8" s="2" customFormat="1" ht="12.6" customHeight="1">
      <c r="A468" s="16" t="s">
        <v>41</v>
      </c>
      <c r="B468" s="21" t="s">
        <v>36</v>
      </c>
      <c r="C468" s="1" t="s">
        <v>718</v>
      </c>
      <c r="D468" s="4" t="s">
        <v>64</v>
      </c>
      <c r="E468" s="12" t="s">
        <v>82</v>
      </c>
      <c r="F468" s="12"/>
      <c r="G468" s="12">
        <v>1</v>
      </c>
      <c r="H468" s="29"/>
    </row>
    <row r="469" spans="1:8" s="2" customFormat="1" ht="12.6" customHeight="1">
      <c r="A469" s="16" t="s">
        <v>41</v>
      </c>
      <c r="B469" s="21" t="s">
        <v>38</v>
      </c>
      <c r="C469" s="1" t="s">
        <v>419</v>
      </c>
      <c r="D469" s="4" t="s">
        <v>50</v>
      </c>
      <c r="E469" s="12" t="s">
        <v>69</v>
      </c>
      <c r="F469" s="12">
        <v>1</v>
      </c>
      <c r="G469" s="12"/>
      <c r="H469" s="29"/>
    </row>
    <row r="470" spans="1:8" s="2" customFormat="1" ht="12.6" customHeight="1">
      <c r="A470" s="16" t="s">
        <v>41</v>
      </c>
      <c r="B470" s="21" t="s">
        <v>38</v>
      </c>
      <c r="C470" s="1" t="s">
        <v>417</v>
      </c>
      <c r="D470" s="4" t="s">
        <v>89</v>
      </c>
      <c r="E470" s="12" t="s">
        <v>101</v>
      </c>
      <c r="F470" s="12">
        <v>1</v>
      </c>
      <c r="G470" s="12"/>
      <c r="H470" s="29"/>
    </row>
    <row r="471" spans="1:8" s="2" customFormat="1" ht="12.6" customHeight="1">
      <c r="A471" s="16" t="s">
        <v>41</v>
      </c>
      <c r="B471" s="21" t="s">
        <v>38</v>
      </c>
      <c r="C471" s="1" t="s">
        <v>719</v>
      </c>
      <c r="D471" s="4" t="s">
        <v>62</v>
      </c>
      <c r="E471" s="12" t="s">
        <v>80</v>
      </c>
      <c r="F471" s="12">
        <v>1</v>
      </c>
      <c r="G471" s="12"/>
      <c r="H471" s="29"/>
    </row>
    <row r="472" spans="1:8" s="2" customFormat="1" ht="12.6" customHeight="1">
      <c r="A472" s="16" t="s">
        <v>41</v>
      </c>
      <c r="B472" s="21" t="s">
        <v>38</v>
      </c>
      <c r="C472" s="1" t="s">
        <v>720</v>
      </c>
      <c r="D472" s="4" t="s">
        <v>55</v>
      </c>
      <c r="E472" s="12" t="s">
        <v>107</v>
      </c>
      <c r="F472" s="12">
        <v>1</v>
      </c>
      <c r="G472" s="12"/>
      <c r="H472" s="29"/>
    </row>
    <row r="473" spans="1:8" s="2" customFormat="1" ht="12.6" customHeight="1">
      <c r="A473" s="16" t="s">
        <v>41</v>
      </c>
      <c r="B473" s="21" t="s">
        <v>38</v>
      </c>
      <c r="C473" s="1" t="s">
        <v>731</v>
      </c>
      <c r="D473" s="4" t="s">
        <v>53</v>
      </c>
      <c r="E473" s="12" t="s">
        <v>71</v>
      </c>
      <c r="F473" s="12">
        <v>1</v>
      </c>
      <c r="G473" s="12"/>
      <c r="H473" s="29"/>
    </row>
    <row r="474" spans="1:8" s="2" customFormat="1" ht="12.6" customHeight="1">
      <c r="A474" s="16" t="s">
        <v>41</v>
      </c>
      <c r="B474" s="21" t="s">
        <v>38</v>
      </c>
      <c r="C474" s="1" t="s">
        <v>721</v>
      </c>
      <c r="D474" s="4" t="s">
        <v>48</v>
      </c>
      <c r="E474" s="12" t="s">
        <v>68</v>
      </c>
      <c r="F474" s="12"/>
      <c r="G474" s="12">
        <v>1</v>
      </c>
      <c r="H474" s="29"/>
    </row>
    <row r="475" spans="1:8" s="2" customFormat="1" ht="12.6" customHeight="1">
      <c r="A475" s="16" t="s">
        <v>41</v>
      </c>
      <c r="B475" s="21" t="s">
        <v>38</v>
      </c>
      <c r="C475" s="1" t="s">
        <v>422</v>
      </c>
      <c r="D475" s="4" t="s">
        <v>54</v>
      </c>
      <c r="E475" s="12" t="s">
        <v>73</v>
      </c>
      <c r="F475" s="12"/>
      <c r="G475" s="12">
        <v>1</v>
      </c>
      <c r="H475" s="29"/>
    </row>
    <row r="476" spans="1:8" s="2" customFormat="1" ht="12.6" customHeight="1">
      <c r="A476" s="16" t="s">
        <v>41</v>
      </c>
      <c r="B476" s="21" t="s">
        <v>38</v>
      </c>
      <c r="C476" s="1" t="s">
        <v>722</v>
      </c>
      <c r="D476" s="4" t="s">
        <v>63</v>
      </c>
      <c r="E476" s="12" t="s">
        <v>67</v>
      </c>
      <c r="F476" s="12"/>
      <c r="G476" s="12">
        <v>1</v>
      </c>
      <c r="H476" s="29"/>
    </row>
    <row r="477" spans="1:8" s="2" customFormat="1" ht="12.6" customHeight="1">
      <c r="A477" s="16" t="s">
        <v>41</v>
      </c>
      <c r="B477" s="21" t="s">
        <v>38</v>
      </c>
      <c r="C477" s="1" t="s">
        <v>723</v>
      </c>
      <c r="D477" s="4" t="s">
        <v>92</v>
      </c>
      <c r="E477" s="12" t="s">
        <v>154</v>
      </c>
      <c r="F477" s="12"/>
      <c r="G477" s="12">
        <v>1</v>
      </c>
      <c r="H477" s="29"/>
    </row>
    <row r="478" spans="1:8" s="2" customFormat="1" ht="12.6" customHeight="1">
      <c r="A478" s="16" t="s">
        <v>41</v>
      </c>
      <c r="B478" s="21" t="s">
        <v>38</v>
      </c>
      <c r="C478" s="1" t="s">
        <v>724</v>
      </c>
      <c r="D478" s="4" t="s">
        <v>66</v>
      </c>
      <c r="E478" s="12" t="s">
        <v>84</v>
      </c>
      <c r="F478" s="12"/>
      <c r="G478" s="12">
        <v>1</v>
      </c>
      <c r="H478" s="29"/>
    </row>
    <row r="479" spans="1:8" s="2" customFormat="1" ht="12.6" customHeight="1">
      <c r="A479" s="16" t="s">
        <v>41</v>
      </c>
      <c r="B479" s="21" t="s">
        <v>39</v>
      </c>
      <c r="C479" s="1" t="s">
        <v>725</v>
      </c>
      <c r="D479" s="4" t="s">
        <v>63</v>
      </c>
      <c r="E479" s="12" t="s">
        <v>67</v>
      </c>
      <c r="F479" s="12">
        <v>1</v>
      </c>
      <c r="G479" s="12"/>
      <c r="H479" s="29"/>
    </row>
    <row r="480" spans="1:8" s="2" customFormat="1" ht="12.6" customHeight="1">
      <c r="A480" s="16" t="s">
        <v>41</v>
      </c>
      <c r="B480" s="21" t="s">
        <v>39</v>
      </c>
      <c r="C480" s="1" t="s">
        <v>726</v>
      </c>
      <c r="D480" s="4" t="s">
        <v>59</v>
      </c>
      <c r="E480" s="12" t="s">
        <v>77</v>
      </c>
      <c r="F480" s="12">
        <v>1</v>
      </c>
      <c r="G480" s="12"/>
      <c r="H480" s="29"/>
    </row>
    <row r="481" spans="1:8" s="2" customFormat="1" ht="12.6" customHeight="1">
      <c r="A481" s="16" t="s">
        <v>41</v>
      </c>
      <c r="B481" s="21" t="s">
        <v>39</v>
      </c>
      <c r="C481" s="1" t="s">
        <v>421</v>
      </c>
      <c r="D481" s="4" t="s">
        <v>50</v>
      </c>
      <c r="E481" s="12" t="s">
        <v>69</v>
      </c>
      <c r="F481" s="12">
        <v>1</v>
      </c>
      <c r="G481" s="12"/>
      <c r="H481" s="29"/>
    </row>
    <row r="482" spans="1:8" s="2" customFormat="1" ht="12.6" customHeight="1">
      <c r="A482" s="16" t="s">
        <v>41</v>
      </c>
      <c r="B482" s="21" t="s">
        <v>39</v>
      </c>
      <c r="C482" s="1" t="s">
        <v>424</v>
      </c>
      <c r="D482" s="4" t="s">
        <v>89</v>
      </c>
      <c r="E482" s="12" t="s">
        <v>101</v>
      </c>
      <c r="F482" s="12">
        <v>1</v>
      </c>
      <c r="G482" s="12"/>
      <c r="H482" s="29"/>
    </row>
    <row r="483" spans="1:8" s="2" customFormat="1" ht="12.6" customHeight="1">
      <c r="A483" s="16" t="s">
        <v>41</v>
      </c>
      <c r="B483" s="21" t="s">
        <v>39</v>
      </c>
      <c r="C483" s="1" t="s">
        <v>727</v>
      </c>
      <c r="D483" s="4" t="s">
        <v>46</v>
      </c>
      <c r="E483" s="12" t="s">
        <v>74</v>
      </c>
      <c r="F483" s="12">
        <v>1</v>
      </c>
      <c r="G483" s="12"/>
      <c r="H483" s="29"/>
    </row>
    <row r="484" spans="1:8" s="2" customFormat="1" ht="12.6" customHeight="1">
      <c r="A484" s="16" t="s">
        <v>41</v>
      </c>
      <c r="B484" s="21" t="s">
        <v>39</v>
      </c>
      <c r="C484" s="1" t="s">
        <v>423</v>
      </c>
      <c r="D484" s="4" t="s">
        <v>48</v>
      </c>
      <c r="E484" s="12" t="s">
        <v>68</v>
      </c>
      <c r="F484" s="12"/>
      <c r="G484" s="12">
        <v>1</v>
      </c>
      <c r="H484" s="29"/>
    </row>
    <row r="485" spans="1:8" s="2" customFormat="1" ht="12.6" customHeight="1">
      <c r="A485" s="16" t="s">
        <v>41</v>
      </c>
      <c r="B485" s="21" t="s">
        <v>39</v>
      </c>
      <c r="C485" s="1" t="s">
        <v>728</v>
      </c>
      <c r="D485" s="4" t="s">
        <v>63</v>
      </c>
      <c r="E485" s="12" t="s">
        <v>67</v>
      </c>
      <c r="F485" s="12"/>
      <c r="G485" s="12">
        <v>1</v>
      </c>
      <c r="H485" s="29"/>
    </row>
    <row r="486" spans="1:8" s="2" customFormat="1" ht="12.6" customHeight="1">
      <c r="A486" s="16" t="s">
        <v>41</v>
      </c>
      <c r="B486" s="21" t="s">
        <v>39</v>
      </c>
      <c r="C486" s="1" t="s">
        <v>729</v>
      </c>
      <c r="D486" s="4" t="s">
        <v>55</v>
      </c>
      <c r="E486" s="12" t="s">
        <v>107</v>
      </c>
      <c r="F486" s="12"/>
      <c r="G486" s="12">
        <v>1</v>
      </c>
      <c r="H486" s="29"/>
    </row>
    <row r="487" spans="1:8" s="2" customFormat="1" ht="12.6" customHeight="1">
      <c r="A487" s="16" t="s">
        <v>41</v>
      </c>
      <c r="B487" s="21" t="s">
        <v>39</v>
      </c>
      <c r="C487" s="1" t="s">
        <v>730</v>
      </c>
      <c r="D487" s="4" t="s">
        <v>1198</v>
      </c>
      <c r="E487" s="12" t="s">
        <v>72</v>
      </c>
      <c r="F487" s="12"/>
      <c r="G487" s="12">
        <v>1</v>
      </c>
      <c r="H487" s="29"/>
    </row>
    <row r="488" spans="1:8" s="2" customFormat="1" ht="12.6" customHeight="1">
      <c r="A488" s="16" t="s">
        <v>41</v>
      </c>
      <c r="B488" s="21" t="s">
        <v>39</v>
      </c>
      <c r="C488" s="1" t="s">
        <v>1064</v>
      </c>
      <c r="D488" s="4" t="s">
        <v>53</v>
      </c>
      <c r="E488" s="12" t="s">
        <v>71</v>
      </c>
      <c r="F488" s="12"/>
      <c r="G488" s="12">
        <v>1</v>
      </c>
      <c r="H488" s="29"/>
    </row>
    <row r="489" spans="1:8" s="2" customFormat="1" ht="12.6" customHeight="1">
      <c r="A489" s="55" t="s">
        <v>41</v>
      </c>
      <c r="B489" s="21" t="s">
        <v>1090</v>
      </c>
      <c r="C489" s="1" t="s">
        <v>1091</v>
      </c>
      <c r="D489" s="1" t="s">
        <v>63</v>
      </c>
      <c r="E489" s="27" t="s">
        <v>67</v>
      </c>
      <c r="F489" s="12">
        <v>1</v>
      </c>
      <c r="G489" s="12"/>
      <c r="H489" s="29"/>
    </row>
    <row r="490" spans="1:8" s="2" customFormat="1" ht="12.6" customHeight="1">
      <c r="A490" s="55" t="s">
        <v>41</v>
      </c>
      <c r="B490" s="21" t="s">
        <v>1090</v>
      </c>
      <c r="C490" s="1" t="s">
        <v>1092</v>
      </c>
      <c r="D490" s="1" t="s">
        <v>53</v>
      </c>
      <c r="E490" s="27" t="s">
        <v>71</v>
      </c>
      <c r="F490" s="12">
        <v>1</v>
      </c>
      <c r="G490" s="12"/>
      <c r="H490" s="29"/>
    </row>
    <row r="491" spans="1:8" s="2" customFormat="1" ht="12.6" customHeight="1">
      <c r="A491" s="55" t="s">
        <v>41</v>
      </c>
      <c r="B491" s="21" t="s">
        <v>1090</v>
      </c>
      <c r="C491" s="1" t="s">
        <v>1093</v>
      </c>
      <c r="D491" s="1" t="s">
        <v>60</v>
      </c>
      <c r="E491" s="27" t="s">
        <v>78</v>
      </c>
      <c r="F491" s="12">
        <v>1</v>
      </c>
      <c r="G491" s="12"/>
      <c r="H491" s="29"/>
    </row>
    <row r="492" spans="1:8" s="2" customFormat="1" ht="12.6" customHeight="1">
      <c r="A492" s="55" t="s">
        <v>41</v>
      </c>
      <c r="B492" s="21" t="s">
        <v>1090</v>
      </c>
      <c r="C492" s="1" t="s">
        <v>1094</v>
      </c>
      <c r="D492" s="4" t="s">
        <v>1198</v>
      </c>
      <c r="E492" s="27" t="s">
        <v>72</v>
      </c>
      <c r="F492" s="12">
        <v>1</v>
      </c>
      <c r="G492" s="12"/>
      <c r="H492" s="29"/>
    </row>
    <row r="493" spans="1:8" s="2" customFormat="1" ht="12.6" customHeight="1">
      <c r="A493" s="55" t="s">
        <v>41</v>
      </c>
      <c r="B493" s="21" t="s">
        <v>1090</v>
      </c>
      <c r="C493" s="1" t="s">
        <v>1095</v>
      </c>
      <c r="D493" s="1" t="s">
        <v>50</v>
      </c>
      <c r="E493" s="27" t="s">
        <v>69</v>
      </c>
      <c r="F493" s="12">
        <v>1</v>
      </c>
      <c r="G493" s="12"/>
      <c r="H493" s="29"/>
    </row>
    <row r="494" spans="1:8" s="2" customFormat="1" ht="12.6" customHeight="1">
      <c r="A494" s="55" t="s">
        <v>41</v>
      </c>
      <c r="B494" s="21" t="s">
        <v>1090</v>
      </c>
      <c r="C494" s="1" t="s">
        <v>1096</v>
      </c>
      <c r="D494" s="1" t="s">
        <v>65</v>
      </c>
      <c r="E494" s="27" t="s">
        <v>83</v>
      </c>
      <c r="F494" s="12"/>
      <c r="G494" s="12">
        <v>1</v>
      </c>
      <c r="H494" s="29"/>
    </row>
    <row r="495" spans="1:8" s="2" customFormat="1" ht="12.6" customHeight="1">
      <c r="A495" s="55" t="s">
        <v>41</v>
      </c>
      <c r="B495" s="21" t="s">
        <v>1090</v>
      </c>
      <c r="C495" s="1" t="s">
        <v>1097</v>
      </c>
      <c r="D495" s="1" t="s">
        <v>46</v>
      </c>
      <c r="E495" s="27" t="s">
        <v>74</v>
      </c>
      <c r="F495" s="12"/>
      <c r="G495" s="12">
        <v>1</v>
      </c>
      <c r="H495" s="29"/>
    </row>
    <row r="496" spans="1:8" s="2" customFormat="1" ht="12.6" customHeight="1">
      <c r="A496" s="55" t="s">
        <v>41</v>
      </c>
      <c r="B496" s="21" t="s">
        <v>1090</v>
      </c>
      <c r="C496" s="1" t="s">
        <v>1098</v>
      </c>
      <c r="D496" s="4" t="s">
        <v>1198</v>
      </c>
      <c r="E496" s="27" t="s">
        <v>72</v>
      </c>
      <c r="F496" s="12"/>
      <c r="G496" s="12">
        <v>1</v>
      </c>
      <c r="H496" s="29"/>
    </row>
    <row r="497" spans="1:8" s="2" customFormat="1" ht="12.6" customHeight="1">
      <c r="A497" s="55" t="s">
        <v>41</v>
      </c>
      <c r="B497" s="21" t="s">
        <v>1090</v>
      </c>
      <c r="C497" s="1" t="s">
        <v>1099</v>
      </c>
      <c r="D497" s="1" t="s">
        <v>52</v>
      </c>
      <c r="E497" s="27" t="s">
        <v>70</v>
      </c>
      <c r="F497" s="12"/>
      <c r="G497" s="12">
        <v>1</v>
      </c>
      <c r="H497" s="29"/>
    </row>
    <row r="498" spans="1:8" s="2" customFormat="1" ht="12.6" customHeight="1">
      <c r="A498" s="55" t="s">
        <v>41</v>
      </c>
      <c r="B498" s="21" t="s">
        <v>1090</v>
      </c>
      <c r="C498" s="1" t="s">
        <v>1100</v>
      </c>
      <c r="D498" s="1" t="s">
        <v>45</v>
      </c>
      <c r="E498" s="27" t="s">
        <v>102</v>
      </c>
      <c r="F498" s="12"/>
      <c r="G498" s="12">
        <v>1</v>
      </c>
      <c r="H498" s="29"/>
    </row>
    <row r="499" spans="1:8" s="2" customFormat="1" ht="12.6" customHeight="1">
      <c r="A499" s="55" t="s">
        <v>41</v>
      </c>
      <c r="B499" s="21" t="s">
        <v>1121</v>
      </c>
      <c r="C499" s="1" t="s">
        <v>1122</v>
      </c>
      <c r="D499" s="1" t="s">
        <v>54</v>
      </c>
      <c r="E499" s="27" t="s">
        <v>73</v>
      </c>
      <c r="F499" s="12">
        <v>1</v>
      </c>
      <c r="G499" s="12"/>
      <c r="H499" s="29"/>
    </row>
    <row r="500" spans="1:8" s="2" customFormat="1" ht="12.6" customHeight="1">
      <c r="A500" s="55" t="s">
        <v>41</v>
      </c>
      <c r="B500" s="21" t="s">
        <v>1121</v>
      </c>
      <c r="C500" s="1" t="s">
        <v>1123</v>
      </c>
      <c r="D500" s="1" t="s">
        <v>50</v>
      </c>
      <c r="E500" s="27" t="s">
        <v>69</v>
      </c>
      <c r="F500" s="12">
        <v>1</v>
      </c>
      <c r="G500" s="12"/>
      <c r="H500" s="29"/>
    </row>
    <row r="501" spans="1:8" s="2" customFormat="1" ht="12.6" customHeight="1">
      <c r="A501" s="55" t="s">
        <v>41</v>
      </c>
      <c r="B501" s="21" t="s">
        <v>1121</v>
      </c>
      <c r="C501" s="1" t="s">
        <v>1124</v>
      </c>
      <c r="D501" s="1" t="s">
        <v>50</v>
      </c>
      <c r="E501" s="27" t="s">
        <v>69</v>
      </c>
      <c r="F501" s="12">
        <v>1</v>
      </c>
      <c r="G501" s="12"/>
      <c r="H501" s="29"/>
    </row>
    <row r="502" spans="1:8" s="2" customFormat="1" ht="12.6" customHeight="1">
      <c r="A502" s="55" t="s">
        <v>41</v>
      </c>
      <c r="B502" s="21" t="s">
        <v>1121</v>
      </c>
      <c r="C502" s="1" t="s">
        <v>1125</v>
      </c>
      <c r="D502" s="1" t="s">
        <v>45</v>
      </c>
      <c r="E502" s="27" t="s">
        <v>102</v>
      </c>
      <c r="F502" s="12">
        <v>1</v>
      </c>
      <c r="G502" s="12"/>
      <c r="H502" s="29"/>
    </row>
    <row r="503" spans="1:8" s="2" customFormat="1" ht="12.6" customHeight="1">
      <c r="A503" s="55" t="s">
        <v>41</v>
      </c>
      <c r="B503" s="21" t="s">
        <v>1121</v>
      </c>
      <c r="C503" s="1" t="s">
        <v>1126</v>
      </c>
      <c r="D503" s="1" t="s">
        <v>53</v>
      </c>
      <c r="E503" s="27" t="s">
        <v>71</v>
      </c>
      <c r="F503" s="12">
        <v>1</v>
      </c>
      <c r="G503" s="12"/>
      <c r="H503" s="29"/>
    </row>
    <row r="504" spans="1:8" s="2" customFormat="1" ht="12.6" customHeight="1">
      <c r="A504" s="55" t="s">
        <v>41</v>
      </c>
      <c r="B504" s="21" t="s">
        <v>1121</v>
      </c>
      <c r="C504" s="1" t="s">
        <v>1127</v>
      </c>
      <c r="D504" s="4" t="s">
        <v>1198</v>
      </c>
      <c r="E504" s="27" t="s">
        <v>72</v>
      </c>
      <c r="F504" s="12"/>
      <c r="G504" s="12">
        <v>1</v>
      </c>
      <c r="H504" s="29"/>
    </row>
    <row r="505" spans="1:8" s="2" customFormat="1" ht="12.6" customHeight="1">
      <c r="A505" s="55" t="s">
        <v>41</v>
      </c>
      <c r="B505" s="21" t="s">
        <v>1121</v>
      </c>
      <c r="C505" s="1" t="s">
        <v>1128</v>
      </c>
      <c r="D505" s="1" t="s">
        <v>48</v>
      </c>
      <c r="E505" s="27" t="s">
        <v>68</v>
      </c>
      <c r="F505" s="12"/>
      <c r="G505" s="12">
        <v>1</v>
      </c>
      <c r="H505" s="29"/>
    </row>
    <row r="506" spans="1:8" s="2" customFormat="1" ht="12.6" customHeight="1">
      <c r="A506" s="55" t="s">
        <v>41</v>
      </c>
      <c r="B506" s="21" t="s">
        <v>1121</v>
      </c>
      <c r="C506" s="1" t="s">
        <v>1129</v>
      </c>
      <c r="D506" s="1" t="s">
        <v>60</v>
      </c>
      <c r="E506" s="27" t="s">
        <v>78</v>
      </c>
      <c r="F506" s="12"/>
      <c r="G506" s="12">
        <v>1</v>
      </c>
      <c r="H506" s="29"/>
    </row>
    <row r="507" spans="1:8" s="2" customFormat="1" ht="12.6" customHeight="1">
      <c r="A507" s="55" t="s">
        <v>41</v>
      </c>
      <c r="B507" s="21" t="s">
        <v>1121</v>
      </c>
      <c r="C507" s="1" t="s">
        <v>1130</v>
      </c>
      <c r="D507" s="1" t="s">
        <v>46</v>
      </c>
      <c r="E507" s="27" t="s">
        <v>74</v>
      </c>
      <c r="F507" s="12"/>
      <c r="G507" s="12">
        <v>1</v>
      </c>
      <c r="H507" s="29"/>
    </row>
    <row r="508" spans="1:8" s="2" customFormat="1" ht="12.6" customHeight="1">
      <c r="A508" s="55" t="s">
        <v>41</v>
      </c>
      <c r="B508" s="21" t="s">
        <v>1121</v>
      </c>
      <c r="C508" s="1" t="s">
        <v>1131</v>
      </c>
      <c r="D508" s="1" t="s">
        <v>287</v>
      </c>
      <c r="E508" s="27" t="s">
        <v>81</v>
      </c>
      <c r="F508" s="12"/>
      <c r="G508" s="12">
        <v>1</v>
      </c>
      <c r="H508" s="29"/>
    </row>
    <row r="509" spans="1:8" s="2" customFormat="1" ht="12.6" customHeight="1">
      <c r="A509" s="55" t="s">
        <v>41</v>
      </c>
      <c r="B509" s="21" t="s">
        <v>1150</v>
      </c>
      <c r="C509" s="1" t="s">
        <v>1151</v>
      </c>
      <c r="D509" s="1" t="s">
        <v>62</v>
      </c>
      <c r="E509" s="27" t="s">
        <v>80</v>
      </c>
      <c r="F509" s="12">
        <v>1</v>
      </c>
      <c r="G509" s="12"/>
      <c r="H509" s="29"/>
    </row>
    <row r="510" spans="1:8" s="2" customFormat="1" ht="12.6" customHeight="1">
      <c r="A510" s="55" t="s">
        <v>41</v>
      </c>
      <c r="B510" s="21" t="s">
        <v>1150</v>
      </c>
      <c r="C510" s="1" t="s">
        <v>1152</v>
      </c>
      <c r="D510" s="1" t="s">
        <v>50</v>
      </c>
      <c r="E510" s="27" t="s">
        <v>69</v>
      </c>
      <c r="F510" s="12">
        <v>1</v>
      </c>
      <c r="G510" s="12"/>
      <c r="H510" s="29"/>
    </row>
    <row r="511" spans="1:8" s="2" customFormat="1" ht="12.6" customHeight="1">
      <c r="A511" s="55" t="s">
        <v>41</v>
      </c>
      <c r="B511" s="21" t="s">
        <v>1150</v>
      </c>
      <c r="C511" s="1" t="s">
        <v>1153</v>
      </c>
      <c r="D511" s="1" t="s">
        <v>48</v>
      </c>
      <c r="E511" s="27" t="s">
        <v>68</v>
      </c>
      <c r="F511" s="12">
        <v>1</v>
      </c>
      <c r="G511" s="12"/>
      <c r="H511" s="29"/>
    </row>
    <row r="512" spans="1:8" s="2" customFormat="1" ht="12.6" customHeight="1">
      <c r="A512" s="55" t="s">
        <v>41</v>
      </c>
      <c r="B512" s="21" t="s">
        <v>1150</v>
      </c>
      <c r="C512" s="1" t="s">
        <v>1154</v>
      </c>
      <c r="D512" s="1" t="s">
        <v>46</v>
      </c>
      <c r="E512" s="27" t="s">
        <v>74</v>
      </c>
      <c r="F512" s="12">
        <v>1</v>
      </c>
      <c r="G512" s="12"/>
      <c r="H512" s="29"/>
    </row>
    <row r="513" spans="1:8" s="2" customFormat="1" ht="12.6" customHeight="1">
      <c r="A513" s="55" t="s">
        <v>41</v>
      </c>
      <c r="B513" s="21" t="s">
        <v>1150</v>
      </c>
      <c r="C513" s="1" t="s">
        <v>1155</v>
      </c>
      <c r="D513" s="1" t="s">
        <v>59</v>
      </c>
      <c r="E513" s="27" t="s">
        <v>77</v>
      </c>
      <c r="F513" s="12">
        <v>1</v>
      </c>
      <c r="G513" s="12"/>
      <c r="H513" s="29"/>
    </row>
    <row r="514" spans="1:8" s="2" customFormat="1" ht="12.6" customHeight="1">
      <c r="A514" s="55" t="s">
        <v>41</v>
      </c>
      <c r="B514" s="21" t="s">
        <v>1150</v>
      </c>
      <c r="C514" s="1" t="s">
        <v>1156</v>
      </c>
      <c r="D514" s="1" t="s">
        <v>287</v>
      </c>
      <c r="E514" s="27" t="s">
        <v>81</v>
      </c>
      <c r="F514" s="12"/>
      <c r="G514" s="12">
        <v>1</v>
      </c>
      <c r="H514" s="29"/>
    </row>
    <row r="515" spans="1:8" s="2" customFormat="1" ht="12.6" customHeight="1">
      <c r="A515" s="55" t="s">
        <v>41</v>
      </c>
      <c r="B515" s="21" t="s">
        <v>1150</v>
      </c>
      <c r="C515" s="1" t="s">
        <v>1157</v>
      </c>
      <c r="D515" s="1" t="s">
        <v>46</v>
      </c>
      <c r="E515" s="27" t="s">
        <v>74</v>
      </c>
      <c r="F515" s="12"/>
      <c r="G515" s="12">
        <v>1</v>
      </c>
      <c r="H515" s="29"/>
    </row>
    <row r="516" spans="1:8" s="2" customFormat="1" ht="12.6" customHeight="1">
      <c r="A516" s="55" t="s">
        <v>41</v>
      </c>
      <c r="B516" s="21" t="s">
        <v>1150</v>
      </c>
      <c r="C516" s="1" t="s">
        <v>1158</v>
      </c>
      <c r="D516" s="1" t="s">
        <v>47</v>
      </c>
      <c r="E516" s="27" t="s">
        <v>95</v>
      </c>
      <c r="F516" s="12"/>
      <c r="G516" s="12">
        <v>1</v>
      </c>
      <c r="H516" s="29"/>
    </row>
    <row r="517" spans="1:8" s="2" customFormat="1" ht="12.6" customHeight="1">
      <c r="A517" s="55" t="s">
        <v>41</v>
      </c>
      <c r="B517" s="21" t="s">
        <v>1150</v>
      </c>
      <c r="C517" s="1" t="s">
        <v>1159</v>
      </c>
      <c r="D517" s="1" t="s">
        <v>45</v>
      </c>
      <c r="E517" s="27" t="s">
        <v>102</v>
      </c>
      <c r="F517" s="12"/>
      <c r="G517" s="12">
        <v>1</v>
      </c>
      <c r="H517" s="29"/>
    </row>
    <row r="518" spans="1:8" s="2" customFormat="1" ht="12.6" customHeight="1">
      <c r="A518" s="55" t="s">
        <v>41</v>
      </c>
      <c r="B518" s="21" t="s">
        <v>1150</v>
      </c>
      <c r="C518" s="1" t="s">
        <v>1160</v>
      </c>
      <c r="D518" s="1" t="s">
        <v>60</v>
      </c>
      <c r="E518" s="27" t="s">
        <v>78</v>
      </c>
      <c r="F518" s="12"/>
      <c r="G518" s="12">
        <v>1</v>
      </c>
      <c r="H518" s="29"/>
    </row>
    <row r="519" spans="1:8" s="2" customFormat="1" ht="12.6" customHeight="1">
      <c r="A519" s="55" t="s">
        <v>41</v>
      </c>
      <c r="B519" s="21" t="s">
        <v>1175</v>
      </c>
      <c r="C519" s="1" t="s">
        <v>1176</v>
      </c>
      <c r="D519" s="1" t="s">
        <v>287</v>
      </c>
      <c r="E519" s="27" t="s">
        <v>81</v>
      </c>
      <c r="F519" s="12">
        <v>1</v>
      </c>
      <c r="G519" s="12"/>
      <c r="H519" s="29"/>
    </row>
    <row r="520" spans="1:8" s="2" customFormat="1" ht="12.6" customHeight="1">
      <c r="A520" s="55" t="s">
        <v>41</v>
      </c>
      <c r="B520" s="21" t="s">
        <v>1175</v>
      </c>
      <c r="C520" s="1" t="s">
        <v>1177</v>
      </c>
      <c r="D520" s="1" t="s">
        <v>47</v>
      </c>
      <c r="E520" s="27" t="s">
        <v>95</v>
      </c>
      <c r="F520" s="12">
        <v>1</v>
      </c>
      <c r="G520" s="12"/>
      <c r="H520" s="29"/>
    </row>
    <row r="521" spans="1:8" s="2" customFormat="1" ht="12.6" customHeight="1">
      <c r="A521" s="55" t="s">
        <v>41</v>
      </c>
      <c r="B521" s="21" t="s">
        <v>1175</v>
      </c>
      <c r="C521" s="1" t="s">
        <v>1178</v>
      </c>
      <c r="D521" s="1" t="s">
        <v>60</v>
      </c>
      <c r="E521" s="27" t="s">
        <v>78</v>
      </c>
      <c r="F521" s="12">
        <v>1</v>
      </c>
      <c r="G521" s="12"/>
      <c r="H521" s="29"/>
    </row>
    <row r="522" spans="1:8" s="2" customFormat="1" ht="12.6" customHeight="1">
      <c r="A522" s="55" t="s">
        <v>41</v>
      </c>
      <c r="B522" s="21" t="s">
        <v>1175</v>
      </c>
      <c r="C522" s="1" t="s">
        <v>1179</v>
      </c>
      <c r="D522" s="1" t="s">
        <v>93</v>
      </c>
      <c r="E522" s="27" t="s">
        <v>106</v>
      </c>
      <c r="F522" s="12">
        <v>1</v>
      </c>
      <c r="G522" s="12"/>
      <c r="H522" s="29"/>
    </row>
    <row r="523" spans="1:8" s="2" customFormat="1" ht="12.6" customHeight="1">
      <c r="A523" s="55" t="s">
        <v>41</v>
      </c>
      <c r="B523" s="21" t="s">
        <v>1175</v>
      </c>
      <c r="C523" s="1" t="s">
        <v>1240</v>
      </c>
      <c r="D523" s="1" t="s">
        <v>45</v>
      </c>
      <c r="E523" s="27" t="s">
        <v>102</v>
      </c>
      <c r="F523" s="12">
        <v>1</v>
      </c>
      <c r="G523" s="12"/>
      <c r="H523" s="29"/>
    </row>
    <row r="524" spans="1:8" s="2" customFormat="1" ht="12.6" customHeight="1">
      <c r="A524" s="55" t="s">
        <v>41</v>
      </c>
      <c r="B524" s="21" t="s">
        <v>1175</v>
      </c>
      <c r="C524" s="1" t="s">
        <v>1180</v>
      </c>
      <c r="D524" s="1" t="s">
        <v>56</v>
      </c>
      <c r="E524" s="27" t="s">
        <v>100</v>
      </c>
      <c r="F524" s="12"/>
      <c r="G524" s="12">
        <v>1</v>
      </c>
      <c r="H524" s="29"/>
    </row>
    <row r="525" spans="1:8" s="2" customFormat="1" ht="12.6" customHeight="1">
      <c r="A525" s="55" t="s">
        <v>41</v>
      </c>
      <c r="B525" s="21" t="s">
        <v>1175</v>
      </c>
      <c r="C525" s="1" t="s">
        <v>1181</v>
      </c>
      <c r="D525" s="1" t="s">
        <v>64</v>
      </c>
      <c r="E525" s="27" t="s">
        <v>82</v>
      </c>
      <c r="F525" s="12"/>
      <c r="G525" s="12">
        <v>1</v>
      </c>
      <c r="H525" s="29"/>
    </row>
    <row r="526" spans="1:8" s="2" customFormat="1" ht="12.6" customHeight="1">
      <c r="A526" s="55" t="s">
        <v>41</v>
      </c>
      <c r="B526" s="21" t="s">
        <v>1175</v>
      </c>
      <c r="C526" s="1" t="s">
        <v>1182</v>
      </c>
      <c r="D526" s="1" t="s">
        <v>56</v>
      </c>
      <c r="E526" s="27" t="s">
        <v>100</v>
      </c>
      <c r="F526" s="12"/>
      <c r="G526" s="12">
        <v>1</v>
      </c>
      <c r="H526" s="29"/>
    </row>
    <row r="527" spans="1:8" s="2" customFormat="1" ht="12.6" customHeight="1">
      <c r="A527" s="55" t="s">
        <v>41</v>
      </c>
      <c r="B527" s="21" t="s">
        <v>1175</v>
      </c>
      <c r="C527" s="1" t="s">
        <v>1183</v>
      </c>
      <c r="D527" s="1" t="s">
        <v>53</v>
      </c>
      <c r="E527" s="27" t="s">
        <v>71</v>
      </c>
      <c r="F527" s="12"/>
      <c r="G527" s="12">
        <v>1</v>
      </c>
      <c r="H527" s="29"/>
    </row>
    <row r="528" spans="1:8" s="2" customFormat="1" ht="12.6" customHeight="1">
      <c r="A528" s="55" t="s">
        <v>41</v>
      </c>
      <c r="B528" s="21" t="s">
        <v>1175</v>
      </c>
      <c r="C528" s="1" t="s">
        <v>1184</v>
      </c>
      <c r="D528" s="1" t="s">
        <v>47</v>
      </c>
      <c r="E528" s="27" t="s">
        <v>95</v>
      </c>
      <c r="F528" s="12"/>
      <c r="G528" s="12">
        <v>1</v>
      </c>
      <c r="H528" s="29"/>
    </row>
    <row r="529" spans="1:8" s="2" customFormat="1" ht="12.6" customHeight="1">
      <c r="A529" s="55" t="s">
        <v>41</v>
      </c>
      <c r="B529" s="21" t="s">
        <v>1199</v>
      </c>
      <c r="C529" s="1" t="s">
        <v>1200</v>
      </c>
      <c r="D529" s="1" t="s">
        <v>93</v>
      </c>
      <c r="E529" s="27" t="s">
        <v>106</v>
      </c>
      <c r="F529" s="12">
        <v>1</v>
      </c>
      <c r="G529" s="12"/>
      <c r="H529" s="29"/>
    </row>
    <row r="530" spans="1:8" s="2" customFormat="1" ht="12.6" customHeight="1">
      <c r="A530" s="55" t="s">
        <v>41</v>
      </c>
      <c r="B530" s="21" t="s">
        <v>1199</v>
      </c>
      <c r="C530" s="1" t="s">
        <v>1201</v>
      </c>
      <c r="D530" s="1" t="s">
        <v>65</v>
      </c>
      <c r="E530" s="27" t="s">
        <v>83</v>
      </c>
      <c r="F530" s="12">
        <v>1</v>
      </c>
      <c r="G530" s="12"/>
      <c r="H530" s="29"/>
    </row>
    <row r="531" spans="1:8" s="2" customFormat="1" ht="12.6" customHeight="1">
      <c r="A531" s="55" t="s">
        <v>41</v>
      </c>
      <c r="B531" s="21" t="s">
        <v>1199</v>
      </c>
      <c r="C531" s="1" t="s">
        <v>1202</v>
      </c>
      <c r="D531" s="1" t="s">
        <v>93</v>
      </c>
      <c r="E531" s="27" t="s">
        <v>106</v>
      </c>
      <c r="F531" s="12">
        <v>1</v>
      </c>
      <c r="G531" s="12"/>
      <c r="H531" s="29"/>
    </row>
    <row r="532" spans="1:8" s="2" customFormat="1" ht="12.6" customHeight="1">
      <c r="A532" s="55" t="s">
        <v>41</v>
      </c>
      <c r="B532" s="21" t="s">
        <v>1199</v>
      </c>
      <c r="C532" s="1" t="s">
        <v>1203</v>
      </c>
      <c r="D532" s="1" t="s">
        <v>92</v>
      </c>
      <c r="E532" s="27" t="s">
        <v>154</v>
      </c>
      <c r="F532" s="12">
        <v>1</v>
      </c>
      <c r="G532" s="12"/>
      <c r="H532" s="29"/>
    </row>
    <row r="533" spans="1:8" s="2" customFormat="1" ht="12.6" customHeight="1">
      <c r="A533" s="55" t="s">
        <v>41</v>
      </c>
      <c r="B533" s="21" t="s">
        <v>1199</v>
      </c>
      <c r="C533" s="1" t="s">
        <v>1204</v>
      </c>
      <c r="D533" s="1" t="s">
        <v>49</v>
      </c>
      <c r="E533" s="27" t="s">
        <v>85</v>
      </c>
      <c r="F533" s="12">
        <v>1</v>
      </c>
      <c r="G533" s="12"/>
      <c r="H533" s="29"/>
    </row>
    <row r="534" spans="1:8" s="2" customFormat="1" ht="12.6" customHeight="1">
      <c r="A534" s="55" t="s">
        <v>41</v>
      </c>
      <c r="B534" s="21" t="s">
        <v>1199</v>
      </c>
      <c r="C534" s="1" t="s">
        <v>1205</v>
      </c>
      <c r="D534" s="1" t="s">
        <v>65</v>
      </c>
      <c r="E534" s="27" t="s">
        <v>83</v>
      </c>
      <c r="F534" s="12"/>
      <c r="G534" s="12">
        <v>1</v>
      </c>
      <c r="H534" s="29"/>
    </row>
    <row r="535" spans="1:8" s="2" customFormat="1" ht="12.6" customHeight="1">
      <c r="A535" s="55" t="s">
        <v>41</v>
      </c>
      <c r="B535" s="21" t="s">
        <v>1199</v>
      </c>
      <c r="C535" s="1" t="s">
        <v>1206</v>
      </c>
      <c r="D535" s="1" t="s">
        <v>91</v>
      </c>
      <c r="E535" s="27" t="s">
        <v>104</v>
      </c>
      <c r="F535" s="12"/>
      <c r="G535" s="12">
        <v>1</v>
      </c>
      <c r="H535" s="29"/>
    </row>
    <row r="536" spans="1:8" s="2" customFormat="1" ht="12.6" customHeight="1">
      <c r="A536" s="55" t="s">
        <v>41</v>
      </c>
      <c r="B536" s="21" t="s">
        <v>1199</v>
      </c>
      <c r="C536" s="1" t="s">
        <v>1207</v>
      </c>
      <c r="D536" s="1" t="s">
        <v>59</v>
      </c>
      <c r="E536" s="27" t="s">
        <v>77</v>
      </c>
      <c r="F536" s="12"/>
      <c r="G536" s="12">
        <v>1</v>
      </c>
      <c r="H536" s="29"/>
    </row>
    <row r="537" spans="1:8" s="2" customFormat="1" ht="12.6" customHeight="1">
      <c r="A537" s="55" t="s">
        <v>41</v>
      </c>
      <c r="B537" s="21" t="s">
        <v>1199</v>
      </c>
      <c r="C537" s="1" t="s">
        <v>1208</v>
      </c>
      <c r="D537" s="1" t="s">
        <v>90</v>
      </c>
      <c r="E537" s="27" t="s">
        <v>103</v>
      </c>
      <c r="F537" s="12"/>
      <c r="G537" s="12">
        <v>1</v>
      </c>
      <c r="H537" s="29"/>
    </row>
    <row r="538" spans="1:8" s="2" customFormat="1" ht="12.6" customHeight="1">
      <c r="A538" s="55" t="s">
        <v>41</v>
      </c>
      <c r="B538" s="21" t="s">
        <v>1199</v>
      </c>
      <c r="C538" s="1" t="s">
        <v>1209</v>
      </c>
      <c r="D538" s="1" t="s">
        <v>51</v>
      </c>
      <c r="E538" s="27" t="s">
        <v>97</v>
      </c>
      <c r="F538" s="12"/>
      <c r="G538" s="12">
        <v>1</v>
      </c>
      <c r="H538" s="29"/>
    </row>
    <row r="539" spans="1:8" s="2" customFormat="1" ht="12.6" customHeight="1">
      <c r="A539" s="55" t="s">
        <v>41</v>
      </c>
      <c r="B539" s="21" t="s">
        <v>1218</v>
      </c>
      <c r="C539" s="1" t="s">
        <v>1219</v>
      </c>
      <c r="D539" s="1" t="s">
        <v>90</v>
      </c>
      <c r="E539" s="27" t="s">
        <v>103</v>
      </c>
      <c r="F539" s="12">
        <v>1</v>
      </c>
      <c r="G539" s="12"/>
      <c r="H539" s="29"/>
    </row>
    <row r="540" spans="1:8" s="2" customFormat="1" ht="12.6" customHeight="1">
      <c r="A540" s="55" t="s">
        <v>41</v>
      </c>
      <c r="B540" s="21" t="s">
        <v>1218</v>
      </c>
      <c r="C540" s="1" t="s">
        <v>1220</v>
      </c>
      <c r="D540" s="1" t="s">
        <v>63</v>
      </c>
      <c r="E540" s="27" t="s">
        <v>67</v>
      </c>
      <c r="F540" s="12">
        <v>1</v>
      </c>
      <c r="G540" s="12"/>
      <c r="H540" s="29"/>
    </row>
    <row r="541" spans="1:8" s="2" customFormat="1" ht="12.6" customHeight="1">
      <c r="A541" s="55" t="s">
        <v>41</v>
      </c>
      <c r="B541" s="21" t="s">
        <v>1218</v>
      </c>
      <c r="C541" s="1" t="s">
        <v>1221</v>
      </c>
      <c r="D541" s="1" t="s">
        <v>45</v>
      </c>
      <c r="E541" s="27" t="s">
        <v>102</v>
      </c>
      <c r="F541" s="12">
        <v>1</v>
      </c>
      <c r="G541" s="12"/>
      <c r="H541" s="29"/>
    </row>
    <row r="542" spans="1:8" s="2" customFormat="1" ht="12.6" customHeight="1">
      <c r="A542" s="55" t="s">
        <v>41</v>
      </c>
      <c r="B542" s="21" t="s">
        <v>1218</v>
      </c>
      <c r="C542" s="1" t="s">
        <v>1222</v>
      </c>
      <c r="D542" s="1" t="s">
        <v>44</v>
      </c>
      <c r="E542" s="27" t="s">
        <v>94</v>
      </c>
      <c r="F542" s="12">
        <v>1</v>
      </c>
      <c r="G542" s="12"/>
      <c r="H542" s="29"/>
    </row>
    <row r="543" spans="1:8" s="2" customFormat="1" ht="12.6" customHeight="1">
      <c r="A543" s="55" t="s">
        <v>41</v>
      </c>
      <c r="B543" s="21" t="s">
        <v>1218</v>
      </c>
      <c r="C543" s="1" t="s">
        <v>1223</v>
      </c>
      <c r="D543" s="1" t="s">
        <v>58</v>
      </c>
      <c r="E543" s="27" t="s">
        <v>76</v>
      </c>
      <c r="F543" s="12">
        <v>1</v>
      </c>
      <c r="G543" s="12"/>
      <c r="H543" s="29"/>
    </row>
    <row r="544" spans="1:8" s="2" customFormat="1" ht="12.6" customHeight="1">
      <c r="A544" s="55" t="s">
        <v>41</v>
      </c>
      <c r="B544" s="21" t="s">
        <v>1218</v>
      </c>
      <c r="C544" s="1" t="s">
        <v>1224</v>
      </c>
      <c r="D544" s="1" t="s">
        <v>53</v>
      </c>
      <c r="E544" s="27" t="s">
        <v>71</v>
      </c>
      <c r="F544" s="12"/>
      <c r="G544" s="12">
        <v>1</v>
      </c>
      <c r="H544" s="29"/>
    </row>
    <row r="545" spans="1:8" s="2" customFormat="1" ht="12.6" customHeight="1">
      <c r="A545" s="55" t="s">
        <v>41</v>
      </c>
      <c r="B545" s="21" t="s">
        <v>1218</v>
      </c>
      <c r="C545" s="1" t="s">
        <v>1225</v>
      </c>
      <c r="D545" s="1" t="s">
        <v>93</v>
      </c>
      <c r="E545" s="27" t="s">
        <v>106</v>
      </c>
      <c r="F545" s="12"/>
      <c r="G545" s="12">
        <v>1</v>
      </c>
      <c r="H545" s="29"/>
    </row>
    <row r="546" spans="1:8" s="2" customFormat="1" ht="12.6" customHeight="1">
      <c r="A546" s="55" t="s">
        <v>41</v>
      </c>
      <c r="B546" s="21" t="s">
        <v>1218</v>
      </c>
      <c r="C546" s="1" t="s">
        <v>1226</v>
      </c>
      <c r="D546" s="1" t="s">
        <v>44</v>
      </c>
      <c r="E546" s="27" t="s">
        <v>94</v>
      </c>
      <c r="F546" s="12"/>
      <c r="G546" s="12">
        <v>1</v>
      </c>
      <c r="H546" s="29"/>
    </row>
    <row r="547" spans="1:8" s="2" customFormat="1" ht="12.6" customHeight="1">
      <c r="A547" s="55" t="s">
        <v>41</v>
      </c>
      <c r="B547" s="21" t="s">
        <v>1218</v>
      </c>
      <c r="C547" s="1" t="s">
        <v>1227</v>
      </c>
      <c r="D547" s="1" t="s">
        <v>64</v>
      </c>
      <c r="E547" s="27" t="s">
        <v>82</v>
      </c>
      <c r="F547" s="12"/>
      <c r="G547" s="12">
        <v>1</v>
      </c>
      <c r="H547" s="29"/>
    </row>
    <row r="548" spans="1:8" s="2" customFormat="1" ht="12.6" customHeight="1">
      <c r="A548" s="55" t="s">
        <v>41</v>
      </c>
      <c r="B548" s="21" t="s">
        <v>1218</v>
      </c>
      <c r="C548" s="1" t="s">
        <v>1228</v>
      </c>
      <c r="D548" s="1" t="s">
        <v>59</v>
      </c>
      <c r="E548" s="27" t="s">
        <v>77</v>
      </c>
      <c r="F548" s="12"/>
      <c r="G548" s="12">
        <v>1</v>
      </c>
      <c r="H548" s="29"/>
    </row>
    <row r="549" spans="1:8" s="2" customFormat="1" ht="12.6" customHeight="1">
      <c r="A549" s="55" t="s">
        <v>41</v>
      </c>
      <c r="B549" s="21" t="s">
        <v>1247</v>
      </c>
      <c r="C549" s="1" t="s">
        <v>1248</v>
      </c>
      <c r="D549" s="1" t="s">
        <v>91</v>
      </c>
      <c r="E549" s="27" t="s">
        <v>104</v>
      </c>
      <c r="F549" s="12">
        <v>1</v>
      </c>
      <c r="G549" s="12"/>
      <c r="H549" s="29"/>
    </row>
    <row r="550" spans="1:8" s="2" customFormat="1" ht="12.6" customHeight="1">
      <c r="A550" s="55" t="s">
        <v>41</v>
      </c>
      <c r="B550" s="21" t="s">
        <v>1247</v>
      </c>
      <c r="C550" s="1" t="s">
        <v>1249</v>
      </c>
      <c r="D550" s="1" t="s">
        <v>44</v>
      </c>
      <c r="E550" s="27" t="s">
        <v>94</v>
      </c>
      <c r="F550" s="12">
        <v>1</v>
      </c>
      <c r="G550" s="12"/>
      <c r="H550" s="29"/>
    </row>
    <row r="551" spans="1:8" s="2" customFormat="1" ht="12.6" customHeight="1">
      <c r="A551" s="55" t="s">
        <v>41</v>
      </c>
      <c r="B551" s="21" t="s">
        <v>1247</v>
      </c>
      <c r="C551" s="1" t="s">
        <v>1250</v>
      </c>
      <c r="D551" s="1" t="s">
        <v>64</v>
      </c>
      <c r="E551" s="27" t="s">
        <v>82</v>
      </c>
      <c r="F551" s="12">
        <v>1</v>
      </c>
      <c r="G551" s="12"/>
      <c r="H551" s="29"/>
    </row>
    <row r="552" spans="1:8" s="2" customFormat="1" ht="12.6" customHeight="1">
      <c r="A552" s="55" t="s">
        <v>41</v>
      </c>
      <c r="B552" s="21" t="s">
        <v>1247</v>
      </c>
      <c r="C552" s="1" t="s">
        <v>1251</v>
      </c>
      <c r="D552" s="1" t="s">
        <v>89</v>
      </c>
      <c r="E552" s="27" t="s">
        <v>101</v>
      </c>
      <c r="F552" s="12">
        <v>1</v>
      </c>
      <c r="G552" s="12"/>
      <c r="H552" s="29"/>
    </row>
    <row r="553" spans="1:8" s="2" customFormat="1" ht="12.6" customHeight="1">
      <c r="A553" s="55" t="s">
        <v>41</v>
      </c>
      <c r="B553" s="21" t="s">
        <v>1247</v>
      </c>
      <c r="C553" s="1" t="s">
        <v>1252</v>
      </c>
      <c r="D553" s="1" t="s">
        <v>58</v>
      </c>
      <c r="E553" s="27" t="s">
        <v>76</v>
      </c>
      <c r="F553" s="12">
        <v>1</v>
      </c>
      <c r="G553" s="12"/>
      <c r="H553" s="29"/>
    </row>
    <row r="554" spans="1:8" s="2" customFormat="1" ht="12.6" customHeight="1">
      <c r="A554" s="55" t="s">
        <v>41</v>
      </c>
      <c r="B554" s="21" t="s">
        <v>1247</v>
      </c>
      <c r="C554" s="1" t="s">
        <v>1253</v>
      </c>
      <c r="D554" s="1" t="s">
        <v>92</v>
      </c>
      <c r="E554" s="27" t="s">
        <v>154</v>
      </c>
      <c r="F554" s="12"/>
      <c r="G554" s="12">
        <v>1</v>
      </c>
      <c r="H554" s="29"/>
    </row>
    <row r="555" spans="1:8" s="2" customFormat="1" ht="12.6" customHeight="1">
      <c r="A555" s="55" t="s">
        <v>41</v>
      </c>
      <c r="B555" s="21" t="s">
        <v>1247</v>
      </c>
      <c r="C555" s="1" t="s">
        <v>1254</v>
      </c>
      <c r="D555" s="1" t="s">
        <v>66</v>
      </c>
      <c r="E555" s="27" t="s">
        <v>84</v>
      </c>
      <c r="F555" s="12"/>
      <c r="G555" s="12">
        <v>1</v>
      </c>
      <c r="H555" s="29"/>
    </row>
    <row r="556" spans="1:8" s="2" customFormat="1" ht="12.6" customHeight="1">
      <c r="A556" s="55" t="s">
        <v>41</v>
      </c>
      <c r="B556" s="21" t="s">
        <v>1247</v>
      </c>
      <c r="C556" s="1" t="s">
        <v>1256</v>
      </c>
      <c r="D556" s="1" t="s">
        <v>1198</v>
      </c>
      <c r="E556" s="27" t="s">
        <v>72</v>
      </c>
      <c r="F556" s="12"/>
      <c r="G556" s="12">
        <v>1</v>
      </c>
      <c r="H556" s="29"/>
    </row>
    <row r="557" spans="1:8" s="2" customFormat="1" ht="12.6" customHeight="1">
      <c r="A557" s="55" t="s">
        <v>41</v>
      </c>
      <c r="B557" s="21" t="s">
        <v>1247</v>
      </c>
      <c r="C557" s="1" t="s">
        <v>1257</v>
      </c>
      <c r="D557" s="1" t="s">
        <v>59</v>
      </c>
      <c r="E557" s="27" t="s">
        <v>77</v>
      </c>
      <c r="F557" s="12"/>
      <c r="G557" s="12">
        <v>1</v>
      </c>
      <c r="H557" s="29"/>
    </row>
    <row r="558" spans="1:8" s="2" customFormat="1" ht="12.6" customHeight="1">
      <c r="A558" s="55" t="s">
        <v>41</v>
      </c>
      <c r="B558" s="21" t="s">
        <v>1247</v>
      </c>
      <c r="C558" s="1" t="s">
        <v>1255</v>
      </c>
      <c r="D558" s="1" t="s">
        <v>52</v>
      </c>
      <c r="E558" s="27" t="s">
        <v>70</v>
      </c>
      <c r="F558" s="12"/>
      <c r="G558" s="12">
        <v>1</v>
      </c>
      <c r="H558" s="29"/>
    </row>
    <row r="559" spans="1:8" s="2" customFormat="1" ht="12.6" customHeight="1">
      <c r="A559" s="55" t="s">
        <v>41</v>
      </c>
      <c r="B559" s="21" t="s">
        <v>1268</v>
      </c>
      <c r="C559" s="1" t="s">
        <v>1269</v>
      </c>
      <c r="D559" s="1" t="s">
        <v>89</v>
      </c>
      <c r="E559" s="27" t="s">
        <v>101</v>
      </c>
      <c r="F559" s="12">
        <v>1</v>
      </c>
      <c r="G559" s="12"/>
      <c r="H559" s="29"/>
    </row>
    <row r="560" spans="1:8" s="2" customFormat="1" ht="12.6" customHeight="1">
      <c r="A560" s="55" t="s">
        <v>41</v>
      </c>
      <c r="B560" s="21" t="s">
        <v>1268</v>
      </c>
      <c r="C560" s="1" t="s">
        <v>1270</v>
      </c>
      <c r="D560" s="1" t="s">
        <v>66</v>
      </c>
      <c r="E560" s="27" t="s">
        <v>84</v>
      </c>
      <c r="F560" s="12">
        <v>1</v>
      </c>
      <c r="G560" s="12"/>
      <c r="H560" s="29"/>
    </row>
    <row r="561" spans="1:8" s="2" customFormat="1" ht="12.6" customHeight="1">
      <c r="A561" s="55" t="s">
        <v>41</v>
      </c>
      <c r="B561" s="21" t="s">
        <v>1268</v>
      </c>
      <c r="C561" s="1" t="s">
        <v>1271</v>
      </c>
      <c r="D561" s="1" t="s">
        <v>62</v>
      </c>
      <c r="E561" s="27" t="s">
        <v>80</v>
      </c>
      <c r="F561" s="12">
        <v>1</v>
      </c>
      <c r="G561" s="12"/>
      <c r="H561" s="29"/>
    </row>
    <row r="562" spans="1:8" s="2" customFormat="1" ht="12.6" customHeight="1">
      <c r="A562" s="55" t="s">
        <v>41</v>
      </c>
      <c r="B562" s="21" t="s">
        <v>1268</v>
      </c>
      <c r="C562" s="1" t="s">
        <v>1272</v>
      </c>
      <c r="D562" s="1" t="s">
        <v>45</v>
      </c>
      <c r="E562" s="27" t="s">
        <v>102</v>
      </c>
      <c r="F562" s="12">
        <v>1</v>
      </c>
      <c r="G562" s="12"/>
      <c r="H562" s="29"/>
    </row>
    <row r="563" spans="1:8" s="2" customFormat="1" ht="12.6" customHeight="1">
      <c r="A563" s="55" t="s">
        <v>41</v>
      </c>
      <c r="B563" s="21" t="s">
        <v>1268</v>
      </c>
      <c r="C563" s="1" t="s">
        <v>1273</v>
      </c>
      <c r="D563" s="1" t="s">
        <v>52</v>
      </c>
      <c r="E563" s="27" t="s">
        <v>70</v>
      </c>
      <c r="F563" s="12">
        <v>1</v>
      </c>
      <c r="G563" s="12"/>
      <c r="H563" s="29"/>
    </row>
    <row r="564" spans="1:8" s="2" customFormat="1" ht="12.6" customHeight="1">
      <c r="A564" s="55" t="s">
        <v>41</v>
      </c>
      <c r="B564" s="21" t="s">
        <v>1268</v>
      </c>
      <c r="C564" s="1" t="s">
        <v>1274</v>
      </c>
      <c r="D564" s="1" t="s">
        <v>44</v>
      </c>
      <c r="E564" s="27" t="s">
        <v>94</v>
      </c>
      <c r="F564" s="12"/>
      <c r="G564" s="12">
        <v>1</v>
      </c>
      <c r="H564" s="29"/>
    </row>
    <row r="565" spans="1:8" s="2" customFormat="1" ht="12.6" customHeight="1">
      <c r="A565" s="55" t="s">
        <v>41</v>
      </c>
      <c r="B565" s="21" t="s">
        <v>1268</v>
      </c>
      <c r="C565" s="1" t="s">
        <v>1275</v>
      </c>
      <c r="D565" s="1" t="s">
        <v>44</v>
      </c>
      <c r="E565" s="27" t="s">
        <v>94</v>
      </c>
      <c r="F565" s="12"/>
      <c r="G565" s="12">
        <v>1</v>
      </c>
      <c r="H565" s="29"/>
    </row>
    <row r="566" spans="1:8" s="2" customFormat="1" ht="12.6" customHeight="1">
      <c r="A566" s="55" t="s">
        <v>41</v>
      </c>
      <c r="B566" s="21" t="s">
        <v>1268</v>
      </c>
      <c r="C566" s="1" t="s">
        <v>1276</v>
      </c>
      <c r="D566" s="1" t="s">
        <v>58</v>
      </c>
      <c r="E566" s="27" t="s">
        <v>76</v>
      </c>
      <c r="F566" s="12"/>
      <c r="G566" s="12">
        <v>1</v>
      </c>
      <c r="H566" s="29"/>
    </row>
    <row r="567" spans="1:8" s="2" customFormat="1" ht="12.6" customHeight="1">
      <c r="A567" s="55" t="s">
        <v>41</v>
      </c>
      <c r="B567" s="21" t="s">
        <v>1268</v>
      </c>
      <c r="C567" s="1" t="s">
        <v>1277</v>
      </c>
      <c r="D567" s="1" t="s">
        <v>61</v>
      </c>
      <c r="E567" s="27" t="s">
        <v>79</v>
      </c>
      <c r="F567" s="12"/>
      <c r="G567" s="12">
        <v>1</v>
      </c>
      <c r="H567" s="29"/>
    </row>
    <row r="568" spans="1:8" s="2" customFormat="1" ht="12.6" customHeight="1">
      <c r="A568" s="55" t="s">
        <v>41</v>
      </c>
      <c r="B568" s="21" t="s">
        <v>1268</v>
      </c>
      <c r="C568" s="1" t="s">
        <v>1278</v>
      </c>
      <c r="D568" s="1" t="s">
        <v>58</v>
      </c>
      <c r="E568" s="27" t="s">
        <v>76</v>
      </c>
      <c r="F568" s="12"/>
      <c r="G568" s="12">
        <v>1</v>
      </c>
      <c r="H568" s="29"/>
    </row>
    <row r="569" spans="1:8" ht="12.6" customHeight="1">
      <c r="A569" s="3"/>
      <c r="B569" s="3"/>
      <c r="C569" s="3"/>
      <c r="D569" s="3"/>
      <c r="E569" s="3"/>
      <c r="F569" s="3"/>
      <c r="G569" s="3"/>
      <c r="H569" s="3"/>
    </row>
  </sheetData>
  <autoFilter ref="A3:H528"/>
  <mergeCells count="2">
    <mergeCell ref="A1:D1"/>
    <mergeCell ref="F1:G1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tabColor theme="2" tint="-0.499984740745262"/>
  </sheetPr>
  <dimension ref="A1:L48"/>
  <sheetViews>
    <sheetView workbookViewId="0">
      <selection activeCell="L2" sqref="L2"/>
    </sheetView>
  </sheetViews>
  <sheetFormatPr defaultColWidth="9.140625" defaultRowHeight="12.75"/>
  <cols>
    <col min="1" max="1" width="25.7109375" style="4" customWidth="1"/>
    <col min="2" max="2" width="6.5703125" style="12" bestFit="1" customWidth="1"/>
    <col min="3" max="10" width="3.28515625" style="12" customWidth="1"/>
    <col min="11" max="11" width="28.5703125" style="4" customWidth="1"/>
    <col min="12" max="16384" width="9.140625" style="4"/>
  </cols>
  <sheetData>
    <row r="1" spans="1:12" ht="16.5" customHeight="1">
      <c r="A1" s="139" t="s">
        <v>427</v>
      </c>
      <c r="B1" s="139"/>
      <c r="C1" s="139"/>
      <c r="D1" s="139"/>
      <c r="E1" s="139"/>
      <c r="F1" s="139"/>
      <c r="G1" s="139"/>
      <c r="H1" s="139"/>
      <c r="I1" s="139"/>
      <c r="J1" s="139"/>
      <c r="K1" s="17" t="s">
        <v>87</v>
      </c>
      <c r="L1" s="14" t="b">
        <f>SUM(B4:B48)=COUNTA(Winners!B3:B569)</f>
        <v>1</v>
      </c>
    </row>
    <row r="2" spans="1:12" s="7" customFormat="1" ht="12.75" customHeight="1">
      <c r="A2" s="5" t="s">
        <v>88</v>
      </c>
      <c r="B2" s="5" t="s">
        <v>37</v>
      </c>
      <c r="C2" s="141" t="s">
        <v>41</v>
      </c>
      <c r="D2" s="142"/>
      <c r="E2" s="143" t="s">
        <v>42</v>
      </c>
      <c r="F2" s="143"/>
      <c r="G2" s="144" t="s">
        <v>86</v>
      </c>
      <c r="H2" s="144"/>
      <c r="I2" s="145" t="s">
        <v>43</v>
      </c>
      <c r="J2" s="145"/>
      <c r="K2" s="5" t="s">
        <v>3</v>
      </c>
    </row>
    <row r="3" spans="1:12" s="7" customFormat="1" ht="12.75" customHeight="1">
      <c r="A3" s="5"/>
      <c r="B3" s="5"/>
      <c r="C3" s="39" t="s">
        <v>189</v>
      </c>
      <c r="D3" s="40" t="s">
        <v>190</v>
      </c>
      <c r="E3" s="39" t="s">
        <v>189</v>
      </c>
      <c r="F3" s="40" t="s">
        <v>190</v>
      </c>
      <c r="G3" s="39" t="s">
        <v>189</v>
      </c>
      <c r="H3" s="40" t="s">
        <v>190</v>
      </c>
      <c r="I3" s="64" t="s">
        <v>189</v>
      </c>
      <c r="J3" s="65" t="s">
        <v>190</v>
      </c>
      <c r="K3" s="5"/>
    </row>
    <row r="4" spans="1:12" s="11" customFormat="1" ht="12.75" customHeight="1">
      <c r="A4" s="8"/>
      <c r="B4" s="10"/>
      <c r="C4" s="41"/>
      <c r="D4" s="38"/>
      <c r="E4" s="41"/>
      <c r="F4" s="38"/>
      <c r="G4" s="41"/>
      <c r="H4" s="38"/>
      <c r="I4" s="66"/>
      <c r="J4" s="67"/>
      <c r="K4" s="8"/>
    </row>
    <row r="5" spans="1:12" s="2" customFormat="1" ht="12.6" customHeight="1">
      <c r="A5" s="4" t="s">
        <v>59</v>
      </c>
      <c r="B5" s="18">
        <f t="shared" ref="B5:B47" si="0">SUM(C5:J5)</f>
        <v>25</v>
      </c>
      <c r="C5" s="137">
        <f>SUMIFS(Winners!$F$3:$F$569,Winners!$A$3:$A$569,C$2,Winners!$D$3:$D$569,$A5)</f>
        <v>16</v>
      </c>
      <c r="D5" s="138">
        <f>SUMIFS(Winners!$G$3:$G$569,Winners!$A$3:$A$569,C$2,Winners!$D$3:$D$569,$A5)</f>
        <v>9</v>
      </c>
      <c r="E5" s="137">
        <f>SUMIFS(Winners!$F$3:$F$569,Winners!$A$3:$A$569,E$2,Winners!$D$3:$D$569,$A5)</f>
        <v>0</v>
      </c>
      <c r="F5" s="138">
        <f>SUMIFS(Winners!$G$3:$G$569,Winners!$A$3:$A$569,E$2,Winners!$D$3:$D$569,$A5)</f>
        <v>0</v>
      </c>
      <c r="G5" s="137">
        <f>SUMIFS(Winners!$F$3:$F$569,Winners!$A$3:$A$569,G$2,Winners!$D$3:$D$569,$A5)</f>
        <v>0</v>
      </c>
      <c r="H5" s="138">
        <f>SUMIFS(Winners!$G$3:$G$569,Winners!$A$3:$A$569,G$2,Winners!$D$3:$D$569,$A5)</f>
        <v>0</v>
      </c>
      <c r="I5" s="137">
        <f>SUMIFS(Winners!$F$3:$F$569,Winners!$A$3:$A$569,I$2,Winners!$D$3:$D$569,$A5)</f>
        <v>0</v>
      </c>
      <c r="J5" s="138">
        <f>SUMIFS(Winners!$G$3:$G$569,Winners!$A$3:$A$569,I$2,Winners!$D$3:$D$569,$A5)</f>
        <v>0</v>
      </c>
      <c r="K5" s="20"/>
    </row>
    <row r="6" spans="1:12" s="2" customFormat="1" ht="12.6" customHeight="1">
      <c r="A6" s="4" t="s">
        <v>44</v>
      </c>
      <c r="B6" s="18">
        <f>SUM(C6:J6)</f>
        <v>24</v>
      </c>
      <c r="C6" s="137">
        <f>SUMIFS(Winners!$F$3:$F$569,Winners!$A$3:$A$569,C$2,Winners!$D$3:$D$569,$A6)</f>
        <v>13</v>
      </c>
      <c r="D6" s="138">
        <f>SUMIFS(Winners!$G$3:$G$569,Winners!$A$3:$A$569,C$2,Winners!$D$3:$D$569,$A6)</f>
        <v>10</v>
      </c>
      <c r="E6" s="137">
        <f>SUMIFS(Winners!$F$3:$F$569,Winners!$A$3:$A$569,E$2,Winners!$D$3:$D$569,$A6)</f>
        <v>0</v>
      </c>
      <c r="F6" s="138">
        <f>SUMIFS(Winners!$G$3:$G$569,Winners!$A$3:$A$569,E$2,Winners!$D$3:$D$569,$A6)</f>
        <v>0</v>
      </c>
      <c r="G6" s="137">
        <f>SUMIFS(Winners!$F$3:$F$569,Winners!$A$3:$A$569,G$2,Winners!$D$3:$D$569,$A6)</f>
        <v>0</v>
      </c>
      <c r="H6" s="138">
        <f>SUMIFS(Winners!$G$3:$G$569,Winners!$A$3:$A$569,G$2,Winners!$D$3:$D$569,$A6)</f>
        <v>0</v>
      </c>
      <c r="I6" s="137">
        <f>SUMIFS(Winners!$F$3:$F$569,Winners!$A$3:$A$569,I$2,Winners!$D$3:$D$569,$A6)</f>
        <v>0</v>
      </c>
      <c r="J6" s="138">
        <f>SUMIFS(Winners!$G$3:$G$569,Winners!$A$3:$A$569,I$2,Winners!$D$3:$D$569,$A6)</f>
        <v>1</v>
      </c>
      <c r="K6" s="20"/>
    </row>
    <row r="7" spans="1:12" s="2" customFormat="1" ht="12.6" customHeight="1">
      <c r="A7" s="4" t="s">
        <v>50</v>
      </c>
      <c r="B7" s="18">
        <f t="shared" si="0"/>
        <v>24</v>
      </c>
      <c r="C7" s="137">
        <f>SUMIFS(Winners!$F$3:$F$569,Winners!$A$3:$A$569,C$2,Winners!$D$3:$D$569,$A7)</f>
        <v>15</v>
      </c>
      <c r="D7" s="138">
        <f>SUMIFS(Winners!$G$3:$G$569,Winners!$A$3:$A$569,C$2,Winners!$D$3:$D$569,$A7)</f>
        <v>5</v>
      </c>
      <c r="E7" s="137">
        <f>SUMIFS(Winners!$F$3:$F$569,Winners!$A$3:$A$569,E$2,Winners!$D$3:$D$569,$A7)</f>
        <v>0</v>
      </c>
      <c r="F7" s="138">
        <f>SUMIFS(Winners!$G$3:$G$569,Winners!$A$3:$A$569,E$2,Winners!$D$3:$D$569,$A7)</f>
        <v>0</v>
      </c>
      <c r="G7" s="137">
        <f>SUMIFS(Winners!$F$3:$F$569,Winners!$A$3:$A$569,G$2,Winners!$D$3:$D$569,$A7)</f>
        <v>0</v>
      </c>
      <c r="H7" s="138">
        <f>SUMIFS(Winners!$G$3:$G$569,Winners!$A$3:$A$569,G$2,Winners!$D$3:$D$569,$A7)</f>
        <v>0</v>
      </c>
      <c r="I7" s="137">
        <f>SUMIFS(Winners!$F$3:$F$569,Winners!$A$3:$A$569,I$2,Winners!$D$3:$D$569,$A7)</f>
        <v>1</v>
      </c>
      <c r="J7" s="138">
        <f>SUMIFS(Winners!$G$3:$G$569,Winners!$A$3:$A$569,I$2,Winners!$D$3:$D$569,$A7)</f>
        <v>3</v>
      </c>
      <c r="K7" s="20"/>
    </row>
    <row r="8" spans="1:12" s="2" customFormat="1" ht="12.6" customHeight="1">
      <c r="A8" s="4" t="s">
        <v>1198</v>
      </c>
      <c r="B8" s="18">
        <f>SUM(C8:J8)</f>
        <v>22</v>
      </c>
      <c r="C8" s="137">
        <f>SUMIFS(Winners!$F$3:$F$569,Winners!$A$3:$A$569,C$2,Winners!$D$3:$D$569,$A8)</f>
        <v>7</v>
      </c>
      <c r="D8" s="138">
        <f>SUMIFS(Winners!$G$3:$G$569,Winners!$A$3:$A$569,C$2,Winners!$D$3:$D$569,$A8)</f>
        <v>9</v>
      </c>
      <c r="E8" s="137">
        <f>SUMIFS(Winners!$F$3:$F$569,Winners!$A$3:$A$569,E$2,Winners!$D$3:$D$569,$A8)</f>
        <v>5</v>
      </c>
      <c r="F8" s="138">
        <f>SUMIFS(Winners!$G$3:$G$569,Winners!$A$3:$A$569,E$2,Winners!$D$3:$D$569,$A8)</f>
        <v>1</v>
      </c>
      <c r="G8" s="137">
        <f>SUMIFS(Winners!$F$3:$F$569,Winners!$A$3:$A$569,G$2,Winners!$D$3:$D$569,$A8)</f>
        <v>0</v>
      </c>
      <c r="H8" s="138">
        <f>SUMIFS(Winners!$G$3:$G$569,Winners!$A$3:$A$569,G$2,Winners!$D$3:$D$569,$A8)</f>
        <v>0</v>
      </c>
      <c r="I8" s="137">
        <f>SUMIFS(Winners!$F$3:$F$569,Winners!$A$3:$A$569,I$2,Winners!$D$3:$D$569,$A8)</f>
        <v>0</v>
      </c>
      <c r="J8" s="138">
        <f>SUMIFS(Winners!$G$3:$G$569,Winners!$A$3:$A$569,I$2,Winners!$D$3:$D$569,$A8)</f>
        <v>0</v>
      </c>
      <c r="K8" s="20"/>
    </row>
    <row r="9" spans="1:12" s="2" customFormat="1" ht="12.6" customHeight="1">
      <c r="A9" s="4" t="s">
        <v>53</v>
      </c>
      <c r="B9" s="18">
        <f t="shared" si="0"/>
        <v>22</v>
      </c>
      <c r="C9" s="137">
        <f>SUMIFS(Winners!$F$3:$F$569,Winners!$A$3:$A$569,C$2,Winners!$D$3:$D$569,$A9)</f>
        <v>18</v>
      </c>
      <c r="D9" s="138">
        <f>SUMIFS(Winners!$G$3:$G$569,Winners!$A$3:$A$569,C$2,Winners!$D$3:$D$569,$A9)</f>
        <v>4</v>
      </c>
      <c r="E9" s="137">
        <f>SUMIFS(Winners!$F$3:$F$569,Winners!$A$3:$A$569,E$2,Winners!$D$3:$D$569,$A9)</f>
        <v>0</v>
      </c>
      <c r="F9" s="138">
        <f>SUMIFS(Winners!$G$3:$G$569,Winners!$A$3:$A$569,E$2,Winners!$D$3:$D$569,$A9)</f>
        <v>0</v>
      </c>
      <c r="G9" s="137">
        <f>SUMIFS(Winners!$F$3:$F$569,Winners!$A$3:$A$569,G$2,Winners!$D$3:$D$569,$A9)</f>
        <v>0</v>
      </c>
      <c r="H9" s="138">
        <f>SUMIFS(Winners!$G$3:$G$569,Winners!$A$3:$A$569,G$2,Winners!$D$3:$D$569,$A9)</f>
        <v>0</v>
      </c>
      <c r="I9" s="137">
        <f>SUMIFS(Winners!$F$3:$F$569,Winners!$A$3:$A$569,I$2,Winners!$D$3:$D$569,$A9)</f>
        <v>0</v>
      </c>
      <c r="J9" s="138">
        <f>SUMIFS(Winners!$G$3:$G$569,Winners!$A$3:$A$569,I$2,Winners!$D$3:$D$569,$A9)</f>
        <v>0</v>
      </c>
      <c r="K9" s="20"/>
    </row>
    <row r="10" spans="1:12" s="2" customFormat="1" ht="12.6" customHeight="1">
      <c r="A10" s="4" t="s">
        <v>51</v>
      </c>
      <c r="B10" s="18">
        <f t="shared" si="0"/>
        <v>22</v>
      </c>
      <c r="C10" s="137">
        <f>SUMIFS(Winners!$F$3:$F$569,Winners!$A$3:$A$569,C$2,Winners!$D$3:$D$569,$A10)</f>
        <v>16</v>
      </c>
      <c r="D10" s="138">
        <f>SUMIFS(Winners!$G$3:$G$569,Winners!$A$3:$A$569,C$2,Winners!$D$3:$D$569,$A10)</f>
        <v>6</v>
      </c>
      <c r="E10" s="137">
        <f>SUMIFS(Winners!$F$3:$F$569,Winners!$A$3:$A$569,E$2,Winners!$D$3:$D$569,$A10)</f>
        <v>0</v>
      </c>
      <c r="F10" s="138">
        <f>SUMIFS(Winners!$G$3:$G$569,Winners!$A$3:$A$569,E$2,Winners!$D$3:$D$569,$A10)</f>
        <v>0</v>
      </c>
      <c r="G10" s="137">
        <f>SUMIFS(Winners!$F$3:$F$569,Winners!$A$3:$A$569,G$2,Winners!$D$3:$D$569,$A10)</f>
        <v>0</v>
      </c>
      <c r="H10" s="138">
        <f>SUMIFS(Winners!$G$3:$G$569,Winners!$A$3:$A$569,G$2,Winners!$D$3:$D$569,$A10)</f>
        <v>0</v>
      </c>
      <c r="I10" s="137">
        <f>SUMIFS(Winners!$F$3:$F$569,Winners!$A$3:$A$569,I$2,Winners!$D$3:$D$569,$A10)</f>
        <v>0</v>
      </c>
      <c r="J10" s="138">
        <f>SUMIFS(Winners!$G$3:$G$569,Winners!$A$3:$A$569,I$2,Winners!$D$3:$D$569,$A10)</f>
        <v>0</v>
      </c>
      <c r="K10" s="20"/>
    </row>
    <row r="11" spans="1:12" s="2" customFormat="1" ht="12.6" customHeight="1">
      <c r="A11" s="4" t="s">
        <v>48</v>
      </c>
      <c r="B11" s="18">
        <f t="shared" si="0"/>
        <v>21</v>
      </c>
      <c r="C11" s="137">
        <f>SUMIFS(Winners!$F$3:$F$569,Winners!$A$3:$A$569,C$2,Winners!$D$3:$D$569,$A11)</f>
        <v>10</v>
      </c>
      <c r="D11" s="138">
        <f>SUMIFS(Winners!$G$3:$G$569,Winners!$A$3:$A$569,C$2,Winners!$D$3:$D$569,$A11)</f>
        <v>11</v>
      </c>
      <c r="E11" s="137">
        <f>SUMIFS(Winners!$F$3:$F$569,Winners!$A$3:$A$569,E$2,Winners!$D$3:$D$569,$A11)</f>
        <v>0</v>
      </c>
      <c r="F11" s="138">
        <f>SUMIFS(Winners!$G$3:$G$569,Winners!$A$3:$A$569,E$2,Winners!$D$3:$D$569,$A11)</f>
        <v>0</v>
      </c>
      <c r="G11" s="137">
        <f>SUMIFS(Winners!$F$3:$F$569,Winners!$A$3:$A$569,G$2,Winners!$D$3:$D$569,$A11)</f>
        <v>0</v>
      </c>
      <c r="H11" s="138">
        <f>SUMIFS(Winners!$G$3:$G$569,Winners!$A$3:$A$569,G$2,Winners!$D$3:$D$569,$A11)</f>
        <v>0</v>
      </c>
      <c r="I11" s="137">
        <f>SUMIFS(Winners!$F$3:$F$569,Winners!$A$3:$A$569,I$2,Winners!$D$3:$D$569,$A11)</f>
        <v>0</v>
      </c>
      <c r="J11" s="138">
        <f>SUMIFS(Winners!$G$3:$G$569,Winners!$A$3:$A$569,I$2,Winners!$D$3:$D$569,$A11)</f>
        <v>0</v>
      </c>
      <c r="K11" s="20"/>
    </row>
    <row r="12" spans="1:12" s="2" customFormat="1" ht="12.6" customHeight="1">
      <c r="A12" s="4" t="s">
        <v>64</v>
      </c>
      <c r="B12" s="18">
        <f t="shared" si="0"/>
        <v>21</v>
      </c>
      <c r="C12" s="137">
        <f>SUMIFS(Winners!$F$3:$F$569,Winners!$A$3:$A$569,C$2,Winners!$D$3:$D$569,$A12)</f>
        <v>12</v>
      </c>
      <c r="D12" s="138">
        <f>SUMIFS(Winners!$G$3:$G$569,Winners!$A$3:$A$569,C$2,Winners!$D$3:$D$569,$A12)</f>
        <v>9</v>
      </c>
      <c r="E12" s="137">
        <f>SUMIFS(Winners!$F$3:$F$569,Winners!$A$3:$A$569,E$2,Winners!$D$3:$D$569,$A12)</f>
        <v>0</v>
      </c>
      <c r="F12" s="138">
        <f>SUMIFS(Winners!$G$3:$G$569,Winners!$A$3:$A$569,E$2,Winners!$D$3:$D$569,$A12)</f>
        <v>0</v>
      </c>
      <c r="G12" s="137">
        <f>SUMIFS(Winners!$F$3:$F$569,Winners!$A$3:$A$569,G$2,Winners!$D$3:$D$569,$A12)</f>
        <v>0</v>
      </c>
      <c r="H12" s="138">
        <f>SUMIFS(Winners!$G$3:$G$569,Winners!$A$3:$A$569,G$2,Winners!$D$3:$D$569,$A12)</f>
        <v>0</v>
      </c>
      <c r="I12" s="137">
        <f>SUMIFS(Winners!$F$3:$F$569,Winners!$A$3:$A$569,I$2,Winners!$D$3:$D$569,$A12)</f>
        <v>0</v>
      </c>
      <c r="J12" s="138">
        <f>SUMIFS(Winners!$G$3:$G$569,Winners!$A$3:$A$569,I$2,Winners!$D$3:$D$569,$A12)</f>
        <v>0</v>
      </c>
      <c r="K12" s="20"/>
    </row>
    <row r="13" spans="1:12" s="2" customFormat="1" ht="12.6" customHeight="1">
      <c r="A13" s="4" t="s">
        <v>49</v>
      </c>
      <c r="B13" s="18">
        <f t="shared" si="0"/>
        <v>21</v>
      </c>
      <c r="C13" s="137">
        <f>SUMIFS(Winners!$F$3:$F$569,Winners!$A$3:$A$569,C$2,Winners!$D$3:$D$569,$A13)</f>
        <v>18</v>
      </c>
      <c r="D13" s="138">
        <f>SUMIFS(Winners!$G$3:$G$569,Winners!$A$3:$A$569,C$2,Winners!$D$3:$D$569,$A13)</f>
        <v>3</v>
      </c>
      <c r="E13" s="137">
        <f>SUMIFS(Winners!$F$3:$F$569,Winners!$A$3:$A$569,E$2,Winners!$D$3:$D$569,$A13)</f>
        <v>0</v>
      </c>
      <c r="F13" s="138">
        <f>SUMIFS(Winners!$G$3:$G$569,Winners!$A$3:$A$569,E$2,Winners!$D$3:$D$569,$A13)</f>
        <v>0</v>
      </c>
      <c r="G13" s="137">
        <f>SUMIFS(Winners!$F$3:$F$569,Winners!$A$3:$A$569,G$2,Winners!$D$3:$D$569,$A13)</f>
        <v>0</v>
      </c>
      <c r="H13" s="138">
        <f>SUMIFS(Winners!$G$3:$G$569,Winners!$A$3:$A$569,G$2,Winners!$D$3:$D$569,$A13)</f>
        <v>0</v>
      </c>
      <c r="I13" s="137">
        <f>SUMIFS(Winners!$F$3:$F$569,Winners!$A$3:$A$569,I$2,Winners!$D$3:$D$569,$A13)</f>
        <v>0</v>
      </c>
      <c r="J13" s="138">
        <f>SUMIFS(Winners!$G$3:$G$569,Winners!$A$3:$A$569,I$2,Winners!$D$3:$D$569,$A13)</f>
        <v>0</v>
      </c>
      <c r="K13" s="20"/>
    </row>
    <row r="14" spans="1:12" s="2" customFormat="1" ht="12.6" customHeight="1">
      <c r="A14" s="4" t="s">
        <v>58</v>
      </c>
      <c r="B14" s="18">
        <f>SUM(C14:J14)</f>
        <v>21</v>
      </c>
      <c r="C14" s="137">
        <f>SUMIFS(Winners!$F$3:$F$569,Winners!$A$3:$A$569,C$2,Winners!$D$3:$D$569,$A14)</f>
        <v>11</v>
      </c>
      <c r="D14" s="138">
        <f>SUMIFS(Winners!$G$3:$G$569,Winners!$A$3:$A$569,C$2,Winners!$D$3:$D$569,$A14)</f>
        <v>10</v>
      </c>
      <c r="E14" s="137">
        <f>SUMIFS(Winners!$F$3:$F$569,Winners!$A$3:$A$569,E$2,Winners!$D$3:$D$569,$A14)</f>
        <v>0</v>
      </c>
      <c r="F14" s="138">
        <f>SUMIFS(Winners!$G$3:$G$569,Winners!$A$3:$A$569,E$2,Winners!$D$3:$D$569,$A14)</f>
        <v>0</v>
      </c>
      <c r="G14" s="137">
        <f>SUMIFS(Winners!$F$3:$F$569,Winners!$A$3:$A$569,G$2,Winners!$D$3:$D$569,$A14)</f>
        <v>0</v>
      </c>
      <c r="H14" s="138">
        <f>SUMIFS(Winners!$G$3:$G$569,Winners!$A$3:$A$569,G$2,Winners!$D$3:$D$569,$A14)</f>
        <v>0</v>
      </c>
      <c r="I14" s="137">
        <f>SUMIFS(Winners!$F$3:$F$569,Winners!$A$3:$A$569,I$2,Winners!$D$3:$D$569,$A14)</f>
        <v>0</v>
      </c>
      <c r="J14" s="138">
        <f>SUMIFS(Winners!$G$3:$G$569,Winners!$A$3:$A$569,I$2,Winners!$D$3:$D$569,$A14)</f>
        <v>0</v>
      </c>
      <c r="K14" s="20"/>
    </row>
    <row r="15" spans="1:12" s="2" customFormat="1" ht="12.6" customHeight="1">
      <c r="A15" s="4" t="s">
        <v>45</v>
      </c>
      <c r="B15" s="18">
        <f>SUM(C15:J15)</f>
        <v>21</v>
      </c>
      <c r="C15" s="137">
        <f>SUMIFS(Winners!$F$3:$F$569,Winners!$A$3:$A$569,C$2,Winners!$D$3:$D$569,$A15)</f>
        <v>14</v>
      </c>
      <c r="D15" s="138">
        <f>SUMIFS(Winners!$G$3:$G$569,Winners!$A$3:$A$569,C$2,Winners!$D$3:$D$569,$A15)</f>
        <v>7</v>
      </c>
      <c r="E15" s="137">
        <f>SUMIFS(Winners!$F$3:$F$569,Winners!$A$3:$A$569,E$2,Winners!$D$3:$D$569,$A15)</f>
        <v>0</v>
      </c>
      <c r="F15" s="138">
        <f>SUMIFS(Winners!$G$3:$G$569,Winners!$A$3:$A$569,E$2,Winners!$D$3:$D$569,$A15)</f>
        <v>0</v>
      </c>
      <c r="G15" s="137">
        <f>SUMIFS(Winners!$F$3:$F$569,Winners!$A$3:$A$569,G$2,Winners!$D$3:$D$569,$A15)</f>
        <v>0</v>
      </c>
      <c r="H15" s="138">
        <f>SUMIFS(Winners!$G$3:$G$569,Winners!$A$3:$A$569,G$2,Winners!$D$3:$D$569,$A15)</f>
        <v>0</v>
      </c>
      <c r="I15" s="137">
        <f>SUMIFS(Winners!$F$3:$F$569,Winners!$A$3:$A$569,I$2,Winners!$D$3:$D$569,$A15)</f>
        <v>0</v>
      </c>
      <c r="J15" s="138">
        <f>SUMIFS(Winners!$G$3:$G$569,Winners!$A$3:$A$569,I$2,Winners!$D$3:$D$569,$A15)</f>
        <v>0</v>
      </c>
      <c r="K15" s="20"/>
    </row>
    <row r="16" spans="1:12" s="2" customFormat="1" ht="12.6" customHeight="1">
      <c r="A16" s="4" t="s">
        <v>55</v>
      </c>
      <c r="B16" s="18">
        <f t="shared" si="0"/>
        <v>20</v>
      </c>
      <c r="C16" s="137">
        <f>SUMIFS(Winners!$F$3:$F$569,Winners!$A$3:$A$569,C$2,Winners!$D$3:$D$569,$A16)</f>
        <v>7</v>
      </c>
      <c r="D16" s="138">
        <f>SUMIFS(Winners!$G$3:$G$569,Winners!$A$3:$A$569,C$2,Winners!$D$3:$D$569,$A16)</f>
        <v>7</v>
      </c>
      <c r="E16" s="137">
        <f>SUMIFS(Winners!$F$3:$F$569,Winners!$A$3:$A$569,E$2,Winners!$D$3:$D$569,$A16)</f>
        <v>6</v>
      </c>
      <c r="F16" s="138">
        <f>SUMIFS(Winners!$G$3:$G$569,Winners!$A$3:$A$569,E$2,Winners!$D$3:$D$569,$A16)</f>
        <v>0</v>
      </c>
      <c r="G16" s="137">
        <f>SUMIFS(Winners!$F$3:$F$569,Winners!$A$3:$A$569,G$2,Winners!$D$3:$D$569,$A16)</f>
        <v>0</v>
      </c>
      <c r="H16" s="138">
        <f>SUMIFS(Winners!$G$3:$G$569,Winners!$A$3:$A$569,G$2,Winners!$D$3:$D$569,$A16)</f>
        <v>0</v>
      </c>
      <c r="I16" s="137">
        <f>SUMIFS(Winners!$F$3:$F$569,Winners!$A$3:$A$569,I$2,Winners!$D$3:$D$569,$A16)</f>
        <v>0</v>
      </c>
      <c r="J16" s="138">
        <f>SUMIFS(Winners!$G$3:$G$569,Winners!$A$3:$A$569,I$2,Winners!$D$3:$D$569,$A16)</f>
        <v>0</v>
      </c>
      <c r="K16" s="20"/>
    </row>
    <row r="17" spans="1:11" s="2" customFormat="1" ht="12.6" customHeight="1">
      <c r="A17" s="4" t="s">
        <v>46</v>
      </c>
      <c r="B17" s="18">
        <f t="shared" si="0"/>
        <v>19</v>
      </c>
      <c r="C17" s="137">
        <f>SUMIFS(Winners!$F$3:$F$569,Winners!$A$3:$A$569,C$2,Winners!$D$3:$D$569,$A17)</f>
        <v>12</v>
      </c>
      <c r="D17" s="138">
        <f>SUMIFS(Winners!$G$3:$G$569,Winners!$A$3:$A$569,C$2,Winners!$D$3:$D$569,$A17)</f>
        <v>6</v>
      </c>
      <c r="E17" s="137">
        <f>SUMIFS(Winners!$F$3:$F$569,Winners!$A$3:$A$569,E$2,Winners!$D$3:$D$569,$A17)</f>
        <v>0</v>
      </c>
      <c r="F17" s="138">
        <f>SUMIFS(Winners!$G$3:$G$569,Winners!$A$3:$A$569,E$2,Winners!$D$3:$D$569,$A17)</f>
        <v>0</v>
      </c>
      <c r="G17" s="137">
        <f>SUMIFS(Winners!$F$3:$F$569,Winners!$A$3:$A$569,G$2,Winners!$D$3:$D$569,$A17)</f>
        <v>0</v>
      </c>
      <c r="H17" s="138">
        <f>SUMIFS(Winners!$G$3:$G$569,Winners!$A$3:$A$569,G$2,Winners!$D$3:$D$569,$A17)</f>
        <v>0</v>
      </c>
      <c r="I17" s="137">
        <f>SUMIFS(Winners!$F$3:$F$569,Winners!$A$3:$A$569,I$2,Winners!$D$3:$D$569,$A17)</f>
        <v>1</v>
      </c>
      <c r="J17" s="138">
        <f>SUMIFS(Winners!$G$3:$G$569,Winners!$A$3:$A$569,I$2,Winners!$D$3:$D$569,$A17)</f>
        <v>0</v>
      </c>
      <c r="K17" s="20"/>
    </row>
    <row r="18" spans="1:11" s="2" customFormat="1" ht="12.6" customHeight="1">
      <c r="A18" s="4" t="s">
        <v>63</v>
      </c>
      <c r="B18" s="18">
        <f>SUM(C18:J18)</f>
        <v>19</v>
      </c>
      <c r="C18" s="137">
        <f>SUMIFS(Winners!$F$3:$F$569,Winners!$A$3:$A$569,C$2,Winners!$D$3:$D$569,$A18)</f>
        <v>10</v>
      </c>
      <c r="D18" s="138">
        <f>SUMIFS(Winners!$G$3:$G$569,Winners!$A$3:$A$569,C$2,Winners!$D$3:$D$569,$A18)</f>
        <v>9</v>
      </c>
      <c r="E18" s="137">
        <f>SUMIFS(Winners!$F$3:$F$569,Winners!$A$3:$A$569,E$2,Winners!$D$3:$D$569,$A18)</f>
        <v>0</v>
      </c>
      <c r="F18" s="138">
        <f>SUMIFS(Winners!$G$3:$G$569,Winners!$A$3:$A$569,E$2,Winners!$D$3:$D$569,$A18)</f>
        <v>0</v>
      </c>
      <c r="G18" s="137">
        <f>SUMIFS(Winners!$F$3:$F$569,Winners!$A$3:$A$569,G$2,Winners!$D$3:$D$569,$A18)</f>
        <v>0</v>
      </c>
      <c r="H18" s="138">
        <f>SUMIFS(Winners!$G$3:$G$569,Winners!$A$3:$A$569,G$2,Winners!$D$3:$D$569,$A18)</f>
        <v>0</v>
      </c>
      <c r="I18" s="137">
        <f>SUMIFS(Winners!$F$3:$F$569,Winners!$A$3:$A$569,I$2,Winners!$D$3:$D$569,$A18)</f>
        <v>0</v>
      </c>
      <c r="J18" s="138">
        <f>SUMIFS(Winners!$G$3:$G$569,Winners!$A$3:$A$569,I$2,Winners!$D$3:$D$569,$A18)</f>
        <v>0</v>
      </c>
      <c r="K18" s="20"/>
    </row>
    <row r="19" spans="1:11" s="2" customFormat="1" ht="12.6" customHeight="1">
      <c r="A19" s="4" t="s">
        <v>61</v>
      </c>
      <c r="B19" s="18">
        <f>SUM(C19:J19)</f>
        <v>19</v>
      </c>
      <c r="C19" s="137">
        <f>SUMIFS(Winners!$F$3:$F$569,Winners!$A$3:$A$569,C$2,Winners!$D$3:$D$569,$A19)</f>
        <v>7</v>
      </c>
      <c r="D19" s="138">
        <f>SUMIFS(Winners!$G$3:$G$569,Winners!$A$3:$A$569,C$2,Winners!$D$3:$D$569,$A19)</f>
        <v>4</v>
      </c>
      <c r="E19" s="137">
        <f>SUMIFS(Winners!$F$3:$F$569,Winners!$A$3:$A$569,E$2,Winners!$D$3:$D$569,$A19)</f>
        <v>6</v>
      </c>
      <c r="F19" s="138">
        <f>SUMIFS(Winners!$G$3:$G$569,Winners!$A$3:$A$569,E$2,Winners!$D$3:$D$569,$A19)</f>
        <v>2</v>
      </c>
      <c r="G19" s="137">
        <f>SUMIFS(Winners!$F$3:$F$569,Winners!$A$3:$A$569,G$2,Winners!$D$3:$D$569,$A19)</f>
        <v>0</v>
      </c>
      <c r="H19" s="138">
        <f>SUMIFS(Winners!$G$3:$G$569,Winners!$A$3:$A$569,G$2,Winners!$D$3:$D$569,$A19)</f>
        <v>0</v>
      </c>
      <c r="I19" s="137">
        <f>SUMIFS(Winners!$F$3:$F$569,Winners!$A$3:$A$569,I$2,Winners!$D$3:$D$569,$A19)</f>
        <v>0</v>
      </c>
      <c r="J19" s="138">
        <f>SUMIFS(Winners!$G$3:$G$569,Winners!$A$3:$A$569,I$2,Winners!$D$3:$D$569,$A19)</f>
        <v>0</v>
      </c>
      <c r="K19" s="20"/>
    </row>
    <row r="20" spans="1:11" s="2" customFormat="1" ht="12.6" customHeight="1">
      <c r="A20" s="4" t="s">
        <v>47</v>
      </c>
      <c r="B20" s="18">
        <f t="shared" si="0"/>
        <v>18</v>
      </c>
      <c r="C20" s="137">
        <f>SUMIFS(Winners!$F$3:$F$569,Winners!$A$3:$A$569,C$2,Winners!$D$3:$D$569,$A20)</f>
        <v>9</v>
      </c>
      <c r="D20" s="138">
        <f>SUMIFS(Winners!$G$3:$G$569,Winners!$A$3:$A$569,C$2,Winners!$D$3:$D$569,$A20)</f>
        <v>6</v>
      </c>
      <c r="E20" s="137">
        <f>SUMIFS(Winners!$F$3:$F$569,Winners!$A$3:$A$569,E$2,Winners!$D$3:$D$569,$A20)</f>
        <v>0</v>
      </c>
      <c r="F20" s="138">
        <f>SUMIFS(Winners!$G$3:$G$569,Winners!$A$3:$A$569,E$2,Winners!$D$3:$D$569,$A20)</f>
        <v>0</v>
      </c>
      <c r="G20" s="137">
        <f>SUMIFS(Winners!$F$3:$F$569,Winners!$A$3:$A$569,G$2,Winners!$D$3:$D$569,$A20)</f>
        <v>0</v>
      </c>
      <c r="H20" s="138">
        <f>SUMIFS(Winners!$G$3:$G$569,Winners!$A$3:$A$569,G$2,Winners!$D$3:$D$569,$A20)</f>
        <v>0</v>
      </c>
      <c r="I20" s="137">
        <f>SUMIFS(Winners!$F$3:$F$569,Winners!$A$3:$A$569,I$2,Winners!$D$3:$D$569,$A20)</f>
        <v>2</v>
      </c>
      <c r="J20" s="138">
        <f>SUMIFS(Winners!$G$3:$G$569,Winners!$A$3:$A$569,I$2,Winners!$D$3:$D$569,$A20)</f>
        <v>1</v>
      </c>
      <c r="K20" s="20"/>
    </row>
    <row r="21" spans="1:11" s="2" customFormat="1" ht="12.6" customHeight="1">
      <c r="A21" s="4" t="s">
        <v>56</v>
      </c>
      <c r="B21" s="18">
        <f t="shared" si="0"/>
        <v>18</v>
      </c>
      <c r="C21" s="137">
        <f>SUMIFS(Winners!$F$3:$F$569,Winners!$A$3:$A$569,C$2,Winners!$D$3:$D$569,$A21)</f>
        <v>11</v>
      </c>
      <c r="D21" s="138">
        <f>SUMIFS(Winners!$G$3:$G$569,Winners!$A$3:$A$569,C$2,Winners!$D$3:$D$569,$A21)</f>
        <v>7</v>
      </c>
      <c r="E21" s="137">
        <f>SUMIFS(Winners!$F$3:$F$569,Winners!$A$3:$A$569,E$2,Winners!$D$3:$D$569,$A21)</f>
        <v>0</v>
      </c>
      <c r="F21" s="138">
        <f>SUMIFS(Winners!$G$3:$G$569,Winners!$A$3:$A$569,E$2,Winners!$D$3:$D$569,$A21)</f>
        <v>0</v>
      </c>
      <c r="G21" s="137">
        <f>SUMIFS(Winners!$F$3:$F$569,Winners!$A$3:$A$569,G$2,Winners!$D$3:$D$569,$A21)</f>
        <v>0</v>
      </c>
      <c r="H21" s="138">
        <f>SUMIFS(Winners!$G$3:$G$569,Winners!$A$3:$A$569,G$2,Winners!$D$3:$D$569,$A21)</f>
        <v>0</v>
      </c>
      <c r="I21" s="137">
        <f>SUMIFS(Winners!$F$3:$F$569,Winners!$A$3:$A$569,I$2,Winners!$D$3:$D$569,$A21)</f>
        <v>0</v>
      </c>
      <c r="J21" s="138">
        <f>SUMIFS(Winners!$G$3:$G$569,Winners!$A$3:$A$569,I$2,Winners!$D$3:$D$569,$A21)</f>
        <v>0</v>
      </c>
      <c r="K21" s="20"/>
    </row>
    <row r="22" spans="1:11" s="2" customFormat="1" ht="12.6" customHeight="1">
      <c r="A22" s="4" t="s">
        <v>66</v>
      </c>
      <c r="B22" s="18">
        <f t="shared" si="0"/>
        <v>17</v>
      </c>
      <c r="C22" s="137">
        <f>SUMIFS(Winners!$F$3:$F$569,Winners!$A$3:$A$569,C$2,Winners!$D$3:$D$569,$A22)</f>
        <v>11</v>
      </c>
      <c r="D22" s="138">
        <f>SUMIFS(Winners!$G$3:$G$569,Winners!$A$3:$A$569,C$2,Winners!$D$3:$D$569,$A22)</f>
        <v>6</v>
      </c>
      <c r="E22" s="137">
        <f>SUMIFS(Winners!$F$3:$F$569,Winners!$A$3:$A$569,E$2,Winners!$D$3:$D$569,$A22)</f>
        <v>0</v>
      </c>
      <c r="F22" s="138">
        <f>SUMIFS(Winners!$G$3:$G$569,Winners!$A$3:$A$569,E$2,Winners!$D$3:$D$569,$A22)</f>
        <v>0</v>
      </c>
      <c r="G22" s="137">
        <f>SUMIFS(Winners!$F$3:$F$569,Winners!$A$3:$A$569,G$2,Winners!$D$3:$D$569,$A22)</f>
        <v>0</v>
      </c>
      <c r="H22" s="138">
        <f>SUMIFS(Winners!$G$3:$G$569,Winners!$A$3:$A$569,G$2,Winners!$D$3:$D$569,$A22)</f>
        <v>0</v>
      </c>
      <c r="I22" s="137">
        <f>SUMIFS(Winners!$F$3:$F$569,Winners!$A$3:$A$569,I$2,Winners!$D$3:$D$569,$A22)</f>
        <v>0</v>
      </c>
      <c r="J22" s="138">
        <f>SUMIFS(Winners!$G$3:$G$569,Winners!$A$3:$A$569,I$2,Winners!$D$3:$D$569,$A22)</f>
        <v>0</v>
      </c>
      <c r="K22" s="20"/>
    </row>
    <row r="23" spans="1:11" s="2" customFormat="1" ht="12.6" customHeight="1">
      <c r="A23" s="4" t="s">
        <v>89</v>
      </c>
      <c r="B23" s="18">
        <f>SUM(C23:J23)</f>
        <v>16</v>
      </c>
      <c r="C23" s="137">
        <f>SUMIFS(Winners!$F$3:$F$569,Winners!$A$3:$A$569,C$2,Winners!$D$3:$D$569,$A23)</f>
        <v>11</v>
      </c>
      <c r="D23" s="138">
        <f>SUMIFS(Winners!$G$3:$G$569,Winners!$A$3:$A$569,C$2,Winners!$D$3:$D$569,$A23)</f>
        <v>5</v>
      </c>
      <c r="E23" s="137">
        <f>SUMIFS(Winners!$F$3:$F$569,Winners!$A$3:$A$569,E$2,Winners!$D$3:$D$569,$A23)</f>
        <v>0</v>
      </c>
      <c r="F23" s="138">
        <f>SUMIFS(Winners!$G$3:$G$569,Winners!$A$3:$A$569,E$2,Winners!$D$3:$D$569,$A23)</f>
        <v>0</v>
      </c>
      <c r="G23" s="137">
        <f>SUMIFS(Winners!$F$3:$F$569,Winners!$A$3:$A$569,G$2,Winners!$D$3:$D$569,$A23)</f>
        <v>0</v>
      </c>
      <c r="H23" s="138">
        <f>SUMIFS(Winners!$G$3:$G$569,Winners!$A$3:$A$569,G$2,Winners!$D$3:$D$569,$A23)</f>
        <v>0</v>
      </c>
      <c r="I23" s="137">
        <f>SUMIFS(Winners!$F$3:$F$569,Winners!$A$3:$A$569,I$2,Winners!$D$3:$D$569,$A23)</f>
        <v>0</v>
      </c>
      <c r="J23" s="138">
        <f>SUMIFS(Winners!$G$3:$G$569,Winners!$A$3:$A$569,I$2,Winners!$D$3:$D$569,$A23)</f>
        <v>0</v>
      </c>
      <c r="K23" s="20"/>
    </row>
    <row r="24" spans="1:11" s="2" customFormat="1" ht="12.6" customHeight="1">
      <c r="A24" s="4" t="s">
        <v>60</v>
      </c>
      <c r="B24" s="18">
        <f t="shared" si="0"/>
        <v>15</v>
      </c>
      <c r="C24" s="137">
        <f>SUMIFS(Winners!$F$3:$F$569,Winners!$A$3:$A$569,C$2,Winners!$D$3:$D$569,$A24)</f>
        <v>10</v>
      </c>
      <c r="D24" s="138">
        <f>SUMIFS(Winners!$G$3:$G$569,Winners!$A$3:$A$569,C$2,Winners!$D$3:$D$569,$A24)</f>
        <v>5</v>
      </c>
      <c r="E24" s="137">
        <f>SUMIFS(Winners!$F$3:$F$569,Winners!$A$3:$A$569,E$2,Winners!$D$3:$D$569,$A24)</f>
        <v>0</v>
      </c>
      <c r="F24" s="138">
        <f>SUMIFS(Winners!$G$3:$G$569,Winners!$A$3:$A$569,E$2,Winners!$D$3:$D$569,$A24)</f>
        <v>0</v>
      </c>
      <c r="G24" s="137">
        <f>SUMIFS(Winners!$F$3:$F$569,Winners!$A$3:$A$569,G$2,Winners!$D$3:$D$569,$A24)</f>
        <v>0</v>
      </c>
      <c r="H24" s="138">
        <f>SUMIFS(Winners!$G$3:$G$569,Winners!$A$3:$A$569,G$2,Winners!$D$3:$D$569,$A24)</f>
        <v>0</v>
      </c>
      <c r="I24" s="137">
        <f>SUMIFS(Winners!$F$3:$F$569,Winners!$A$3:$A$569,I$2,Winners!$D$3:$D$569,$A24)</f>
        <v>0</v>
      </c>
      <c r="J24" s="138">
        <f>SUMIFS(Winners!$G$3:$G$569,Winners!$A$3:$A$569,I$2,Winners!$D$3:$D$569,$A24)</f>
        <v>0</v>
      </c>
      <c r="K24" s="20"/>
    </row>
    <row r="25" spans="1:11" s="2" customFormat="1" ht="12.6" customHeight="1">
      <c r="A25" s="4" t="s">
        <v>52</v>
      </c>
      <c r="B25" s="18">
        <f>SUM(C25:J25)</f>
        <v>14</v>
      </c>
      <c r="C25" s="137">
        <f>SUMIFS(Winners!$F$3:$F$569,Winners!$A$3:$A$569,C$2,Winners!$D$3:$D$569,$A25)</f>
        <v>5</v>
      </c>
      <c r="D25" s="138">
        <f>SUMIFS(Winners!$G$3:$G$569,Winners!$A$3:$A$569,C$2,Winners!$D$3:$D$569,$A25)</f>
        <v>5</v>
      </c>
      <c r="E25" s="137">
        <f>SUMIFS(Winners!$F$3:$F$569,Winners!$A$3:$A$569,E$2,Winners!$D$3:$D$569,$A25)</f>
        <v>4</v>
      </c>
      <c r="F25" s="138">
        <f>SUMIFS(Winners!$G$3:$G$569,Winners!$A$3:$A$569,E$2,Winners!$D$3:$D$569,$A25)</f>
        <v>0</v>
      </c>
      <c r="G25" s="137">
        <f>SUMIFS(Winners!$F$3:$F$569,Winners!$A$3:$A$569,G$2,Winners!$D$3:$D$569,$A25)</f>
        <v>0</v>
      </c>
      <c r="H25" s="138">
        <f>SUMIFS(Winners!$G$3:$G$569,Winners!$A$3:$A$569,G$2,Winners!$D$3:$D$569,$A25)</f>
        <v>0</v>
      </c>
      <c r="I25" s="137">
        <f>SUMIFS(Winners!$F$3:$F$569,Winners!$A$3:$A$569,I$2,Winners!$D$3:$D$569,$A25)</f>
        <v>0</v>
      </c>
      <c r="J25" s="138">
        <f>SUMIFS(Winners!$G$3:$G$569,Winners!$A$3:$A$569,I$2,Winners!$D$3:$D$569,$A25)</f>
        <v>0</v>
      </c>
      <c r="K25" s="20"/>
    </row>
    <row r="26" spans="1:11" s="2" customFormat="1" ht="12.6" customHeight="1">
      <c r="A26" s="4" t="s">
        <v>57</v>
      </c>
      <c r="B26" s="18">
        <f t="shared" si="0"/>
        <v>14</v>
      </c>
      <c r="C26" s="137">
        <f>SUMIFS(Winners!$F$3:$F$569,Winners!$A$3:$A$569,C$2,Winners!$D$3:$D$569,$A26)</f>
        <v>13</v>
      </c>
      <c r="D26" s="138">
        <f>SUMIFS(Winners!$G$3:$G$569,Winners!$A$3:$A$569,C$2,Winners!$D$3:$D$569,$A26)</f>
        <v>1</v>
      </c>
      <c r="E26" s="137">
        <f>SUMIFS(Winners!$F$3:$F$569,Winners!$A$3:$A$569,E$2,Winners!$D$3:$D$569,$A26)</f>
        <v>0</v>
      </c>
      <c r="F26" s="138">
        <f>SUMIFS(Winners!$G$3:$G$569,Winners!$A$3:$A$569,E$2,Winners!$D$3:$D$569,$A26)</f>
        <v>0</v>
      </c>
      <c r="G26" s="137">
        <f>SUMIFS(Winners!$F$3:$F$569,Winners!$A$3:$A$569,G$2,Winners!$D$3:$D$569,$A26)</f>
        <v>0</v>
      </c>
      <c r="H26" s="138">
        <f>SUMIFS(Winners!$G$3:$G$569,Winners!$A$3:$A$569,G$2,Winners!$D$3:$D$569,$A26)</f>
        <v>0</v>
      </c>
      <c r="I26" s="137">
        <f>SUMIFS(Winners!$F$3:$F$569,Winners!$A$3:$A$569,I$2,Winners!$D$3:$D$569,$A26)</f>
        <v>0</v>
      </c>
      <c r="J26" s="138">
        <f>SUMIFS(Winners!$G$3:$G$569,Winners!$A$3:$A$569,I$2,Winners!$D$3:$D$569,$A26)</f>
        <v>0</v>
      </c>
      <c r="K26" s="20"/>
    </row>
    <row r="27" spans="1:11" s="2" customFormat="1" ht="12.6" customHeight="1">
      <c r="A27" s="4" t="s">
        <v>90</v>
      </c>
      <c r="B27" s="18">
        <f t="shared" si="0"/>
        <v>13</v>
      </c>
      <c r="C27" s="137">
        <f>SUMIFS(Winners!$F$3:$F$569,Winners!$A$3:$A$569,C$2,Winners!$D$3:$D$569,$A27)</f>
        <v>5</v>
      </c>
      <c r="D27" s="138">
        <f>SUMIFS(Winners!$G$3:$G$569,Winners!$A$3:$A$569,C$2,Winners!$D$3:$D$569,$A27)</f>
        <v>8</v>
      </c>
      <c r="E27" s="137">
        <f>SUMIFS(Winners!$F$3:$F$569,Winners!$A$3:$A$569,E$2,Winners!$D$3:$D$569,$A27)</f>
        <v>0</v>
      </c>
      <c r="F27" s="138">
        <f>SUMIFS(Winners!$G$3:$G$569,Winners!$A$3:$A$569,E$2,Winners!$D$3:$D$569,$A27)</f>
        <v>0</v>
      </c>
      <c r="G27" s="137">
        <f>SUMIFS(Winners!$F$3:$F$569,Winners!$A$3:$A$569,G$2,Winners!$D$3:$D$569,$A27)</f>
        <v>0</v>
      </c>
      <c r="H27" s="138">
        <f>SUMIFS(Winners!$G$3:$G$569,Winners!$A$3:$A$569,G$2,Winners!$D$3:$D$569,$A27)</f>
        <v>0</v>
      </c>
      <c r="I27" s="137">
        <f>SUMIFS(Winners!$F$3:$F$569,Winners!$A$3:$A$569,I$2,Winners!$D$3:$D$569,$A27)</f>
        <v>0</v>
      </c>
      <c r="J27" s="138">
        <f>SUMIFS(Winners!$G$3:$G$569,Winners!$A$3:$A$569,I$2,Winners!$D$3:$D$569,$A27)</f>
        <v>0</v>
      </c>
      <c r="K27" s="20"/>
    </row>
    <row r="28" spans="1:11" s="2" customFormat="1" ht="12.6" customHeight="1">
      <c r="A28" s="4" t="s">
        <v>93</v>
      </c>
      <c r="B28" s="18">
        <f t="shared" si="0"/>
        <v>13</v>
      </c>
      <c r="C28" s="137">
        <f>SUMIFS(Winners!$F$3:$F$569,Winners!$A$3:$A$569,C$2,Winners!$D$3:$D$569,$A28)</f>
        <v>9</v>
      </c>
      <c r="D28" s="138">
        <f>SUMIFS(Winners!$G$3:$G$569,Winners!$A$3:$A$569,C$2,Winners!$D$3:$D$569,$A28)</f>
        <v>4</v>
      </c>
      <c r="E28" s="137">
        <f>SUMIFS(Winners!$F$3:$F$569,Winners!$A$3:$A$569,E$2,Winners!$D$3:$D$569,$A28)</f>
        <v>0</v>
      </c>
      <c r="F28" s="138">
        <f>SUMIFS(Winners!$G$3:$G$569,Winners!$A$3:$A$569,E$2,Winners!$D$3:$D$569,$A28)</f>
        <v>0</v>
      </c>
      <c r="G28" s="137">
        <f>SUMIFS(Winners!$F$3:$F$569,Winners!$A$3:$A$569,G$2,Winners!$D$3:$D$569,$A28)</f>
        <v>0</v>
      </c>
      <c r="H28" s="138">
        <f>SUMIFS(Winners!$G$3:$G$569,Winners!$A$3:$A$569,G$2,Winners!$D$3:$D$569,$A28)</f>
        <v>0</v>
      </c>
      <c r="I28" s="137">
        <f>SUMIFS(Winners!$F$3:$F$569,Winners!$A$3:$A$569,I$2,Winners!$D$3:$D$569,$A28)</f>
        <v>0</v>
      </c>
      <c r="J28" s="138">
        <f>SUMIFS(Winners!$G$3:$G$569,Winners!$A$3:$A$569,I$2,Winners!$D$3:$D$569,$A28)</f>
        <v>0</v>
      </c>
      <c r="K28" s="20"/>
    </row>
    <row r="29" spans="1:11" s="2" customFormat="1" ht="12.6" customHeight="1">
      <c r="A29" s="4" t="s">
        <v>65</v>
      </c>
      <c r="B29" s="18">
        <f t="shared" si="0"/>
        <v>13</v>
      </c>
      <c r="C29" s="137">
        <f>SUMIFS(Winners!$F$3:$F$569,Winners!$A$3:$A$569,C$2,Winners!$D$3:$D$569,$A29)</f>
        <v>6</v>
      </c>
      <c r="D29" s="138">
        <f>SUMIFS(Winners!$G$3:$G$569,Winners!$A$3:$A$569,C$2,Winners!$D$3:$D$569,$A29)</f>
        <v>7</v>
      </c>
      <c r="E29" s="137">
        <f>SUMIFS(Winners!$F$3:$F$569,Winners!$A$3:$A$569,E$2,Winners!$D$3:$D$569,$A29)</f>
        <v>0</v>
      </c>
      <c r="F29" s="138">
        <f>SUMIFS(Winners!$G$3:$G$569,Winners!$A$3:$A$569,E$2,Winners!$D$3:$D$569,$A29)</f>
        <v>0</v>
      </c>
      <c r="G29" s="137">
        <f>SUMIFS(Winners!$F$3:$F$569,Winners!$A$3:$A$569,G$2,Winners!$D$3:$D$569,$A29)</f>
        <v>0</v>
      </c>
      <c r="H29" s="138">
        <f>SUMIFS(Winners!$G$3:$G$569,Winners!$A$3:$A$569,G$2,Winners!$D$3:$D$569,$A29)</f>
        <v>0</v>
      </c>
      <c r="I29" s="137">
        <f>SUMIFS(Winners!$F$3:$F$569,Winners!$A$3:$A$569,I$2,Winners!$D$3:$D$569,$A29)</f>
        <v>0</v>
      </c>
      <c r="J29" s="138">
        <f>SUMIFS(Winners!$G$3:$G$569,Winners!$A$3:$A$569,I$2,Winners!$D$3:$D$569,$A29)</f>
        <v>0</v>
      </c>
      <c r="K29" s="20"/>
    </row>
    <row r="30" spans="1:11" s="2" customFormat="1" ht="12.6" customHeight="1">
      <c r="A30" s="4" t="s">
        <v>91</v>
      </c>
      <c r="B30" s="18">
        <f>SUM(C30:J30)</f>
        <v>12</v>
      </c>
      <c r="C30" s="137">
        <f>SUMIFS(Winners!$F$3:$F$569,Winners!$A$3:$A$569,C$2,Winners!$D$3:$D$569,$A30)</f>
        <v>9</v>
      </c>
      <c r="D30" s="138">
        <f>SUMIFS(Winners!$G$3:$G$569,Winners!$A$3:$A$569,C$2,Winners!$D$3:$D$569,$A30)</f>
        <v>3</v>
      </c>
      <c r="E30" s="137">
        <f>SUMIFS(Winners!$F$3:$F$569,Winners!$A$3:$A$569,E$2,Winners!$D$3:$D$569,$A30)</f>
        <v>0</v>
      </c>
      <c r="F30" s="138">
        <f>SUMIFS(Winners!$G$3:$G$569,Winners!$A$3:$A$569,E$2,Winners!$D$3:$D$569,$A30)</f>
        <v>0</v>
      </c>
      <c r="G30" s="137">
        <f>SUMIFS(Winners!$F$3:$F$569,Winners!$A$3:$A$569,G$2,Winners!$D$3:$D$569,$A30)</f>
        <v>0</v>
      </c>
      <c r="H30" s="138">
        <f>SUMIFS(Winners!$G$3:$G$569,Winners!$A$3:$A$569,G$2,Winners!$D$3:$D$569,$A30)</f>
        <v>0</v>
      </c>
      <c r="I30" s="137">
        <f>SUMIFS(Winners!$F$3:$F$569,Winners!$A$3:$A$569,I$2,Winners!$D$3:$D$569,$A30)</f>
        <v>0</v>
      </c>
      <c r="J30" s="138">
        <f>SUMIFS(Winners!$G$3:$G$569,Winners!$A$3:$A$569,I$2,Winners!$D$3:$D$569,$A30)</f>
        <v>0</v>
      </c>
      <c r="K30" s="20"/>
    </row>
    <row r="31" spans="1:11" s="2" customFormat="1" ht="12.6" customHeight="1">
      <c r="A31" s="4" t="s">
        <v>54</v>
      </c>
      <c r="B31" s="18">
        <f t="shared" si="0"/>
        <v>11</v>
      </c>
      <c r="C31" s="137">
        <f>SUMIFS(Winners!$F$3:$F$569,Winners!$A$3:$A$569,C$2,Winners!$D$3:$D$569,$A31)</f>
        <v>8</v>
      </c>
      <c r="D31" s="138">
        <f>SUMIFS(Winners!$G$3:$G$569,Winners!$A$3:$A$569,C$2,Winners!$D$3:$D$569,$A31)</f>
        <v>3</v>
      </c>
      <c r="E31" s="137">
        <f>SUMIFS(Winners!$F$3:$F$569,Winners!$A$3:$A$569,E$2,Winners!$D$3:$D$569,$A31)</f>
        <v>0</v>
      </c>
      <c r="F31" s="138">
        <f>SUMIFS(Winners!$G$3:$G$569,Winners!$A$3:$A$569,E$2,Winners!$D$3:$D$569,$A31)</f>
        <v>0</v>
      </c>
      <c r="G31" s="137">
        <f>SUMIFS(Winners!$F$3:$F$569,Winners!$A$3:$A$569,G$2,Winners!$D$3:$D$569,$A31)</f>
        <v>0</v>
      </c>
      <c r="H31" s="138">
        <f>SUMIFS(Winners!$G$3:$G$569,Winners!$A$3:$A$569,G$2,Winners!$D$3:$D$569,$A31)</f>
        <v>0</v>
      </c>
      <c r="I31" s="137">
        <f>SUMIFS(Winners!$F$3:$F$569,Winners!$A$3:$A$569,I$2,Winners!$D$3:$D$569,$A31)</f>
        <v>0</v>
      </c>
      <c r="J31" s="138">
        <f>SUMIFS(Winners!$G$3:$G$569,Winners!$A$3:$A$569,I$2,Winners!$D$3:$D$569,$A31)</f>
        <v>0</v>
      </c>
      <c r="K31" s="20"/>
    </row>
    <row r="32" spans="1:11" s="2" customFormat="1" ht="12.6" customHeight="1">
      <c r="A32" s="4" t="s">
        <v>62</v>
      </c>
      <c r="B32" s="18">
        <f>SUM(C32:J32)</f>
        <v>11</v>
      </c>
      <c r="C32" s="137">
        <f>SUMIFS(Winners!$F$3:$F$569,Winners!$A$3:$A$569,C$2,Winners!$D$3:$D$569,$A32)</f>
        <v>8</v>
      </c>
      <c r="D32" s="138">
        <f>SUMIFS(Winners!$G$3:$G$569,Winners!$A$3:$A$569,C$2,Winners!$D$3:$D$569,$A32)</f>
        <v>3</v>
      </c>
      <c r="E32" s="137">
        <f>SUMIFS(Winners!$F$3:$F$569,Winners!$A$3:$A$569,E$2,Winners!$D$3:$D$569,$A32)</f>
        <v>0</v>
      </c>
      <c r="F32" s="138">
        <f>SUMIFS(Winners!$G$3:$G$569,Winners!$A$3:$A$569,E$2,Winners!$D$3:$D$569,$A32)</f>
        <v>0</v>
      </c>
      <c r="G32" s="137">
        <f>SUMIFS(Winners!$F$3:$F$569,Winners!$A$3:$A$569,G$2,Winners!$D$3:$D$569,$A32)</f>
        <v>0</v>
      </c>
      <c r="H32" s="138">
        <f>SUMIFS(Winners!$G$3:$G$569,Winners!$A$3:$A$569,G$2,Winners!$D$3:$D$569,$A32)</f>
        <v>0</v>
      </c>
      <c r="I32" s="137">
        <f>SUMIFS(Winners!$F$3:$F$569,Winners!$A$3:$A$569,I$2,Winners!$D$3:$D$569,$A32)</f>
        <v>0</v>
      </c>
      <c r="J32" s="138">
        <f>SUMIFS(Winners!$G$3:$G$569,Winners!$A$3:$A$569,I$2,Winners!$D$3:$D$569,$A32)</f>
        <v>0</v>
      </c>
      <c r="K32" s="20"/>
    </row>
    <row r="33" spans="1:11" s="2" customFormat="1" ht="12.6" customHeight="1">
      <c r="A33" s="4" t="s">
        <v>287</v>
      </c>
      <c r="B33" s="18">
        <f t="shared" si="0"/>
        <v>10</v>
      </c>
      <c r="C33" s="137">
        <f>SUMIFS(Winners!$F$3:$F$569,Winners!$A$3:$A$569,C$2,Winners!$D$3:$D$569,$A33)</f>
        <v>6</v>
      </c>
      <c r="D33" s="138">
        <f>SUMIFS(Winners!$G$3:$G$569,Winners!$A$3:$A$569,C$2,Winners!$D$3:$D$569,$A33)</f>
        <v>4</v>
      </c>
      <c r="E33" s="137">
        <f>SUMIFS(Winners!$F$3:$F$569,Winners!$A$3:$A$569,E$2,Winners!$D$3:$D$569,$A33)</f>
        <v>0</v>
      </c>
      <c r="F33" s="138">
        <f>SUMIFS(Winners!$G$3:$G$569,Winners!$A$3:$A$569,E$2,Winners!$D$3:$D$569,$A33)</f>
        <v>0</v>
      </c>
      <c r="G33" s="137">
        <f>SUMIFS(Winners!$F$3:$F$569,Winners!$A$3:$A$569,G$2,Winners!$D$3:$D$569,$A33)</f>
        <v>0</v>
      </c>
      <c r="H33" s="138">
        <f>SUMIFS(Winners!$G$3:$G$569,Winners!$A$3:$A$569,G$2,Winners!$D$3:$D$569,$A33)</f>
        <v>0</v>
      </c>
      <c r="I33" s="137">
        <f>SUMIFS(Winners!$F$3:$F$569,Winners!$A$3:$A$569,I$2,Winners!$D$3:$D$569,$A33)</f>
        <v>0</v>
      </c>
      <c r="J33" s="138">
        <f>SUMIFS(Winners!$G$3:$G$569,Winners!$A$3:$A$569,I$2,Winners!$D$3:$D$569,$A33)</f>
        <v>0</v>
      </c>
      <c r="K33" s="20"/>
    </row>
    <row r="34" spans="1:11" s="2" customFormat="1" ht="12.6" customHeight="1">
      <c r="A34" s="43" t="s">
        <v>170</v>
      </c>
      <c r="B34" s="18">
        <f t="shared" si="0"/>
        <v>8</v>
      </c>
      <c r="C34" s="137">
        <f>SUMIFS(Winners!$F$3:$F$569,Winners!$A$3:$A$569,C$2,Winners!$D$3:$D$569,$A34)</f>
        <v>0</v>
      </c>
      <c r="D34" s="138">
        <f>SUMIFS(Winners!$G$3:$G$569,Winners!$A$3:$A$569,C$2,Winners!$D$3:$D$569,$A34)</f>
        <v>0</v>
      </c>
      <c r="E34" s="137">
        <f>SUMIFS(Winners!$F$3:$F$569,Winners!$A$3:$A$569,E$2,Winners!$D$3:$D$569,$A34)</f>
        <v>6</v>
      </c>
      <c r="F34" s="138">
        <f>SUMIFS(Winners!$G$3:$G$569,Winners!$A$3:$A$569,E$2,Winners!$D$3:$D$569,$A34)</f>
        <v>2</v>
      </c>
      <c r="G34" s="137">
        <f>SUMIFS(Winners!$F$3:$F$569,Winners!$A$3:$A$569,G$2,Winners!$D$3:$D$569,$A34)</f>
        <v>0</v>
      </c>
      <c r="H34" s="138">
        <f>SUMIFS(Winners!$G$3:$G$569,Winners!$A$3:$A$569,G$2,Winners!$D$3:$D$569,$A34)</f>
        <v>0</v>
      </c>
      <c r="I34" s="137">
        <f>SUMIFS(Winners!$F$3:$F$569,Winners!$A$3:$A$569,I$2,Winners!$D$3:$D$569,$A34)</f>
        <v>0</v>
      </c>
      <c r="J34" s="138">
        <f>SUMIFS(Winners!$G$3:$G$569,Winners!$A$3:$A$569,I$2,Winners!$D$3:$D$569,$A34)</f>
        <v>0</v>
      </c>
      <c r="K34" s="20"/>
    </row>
    <row r="35" spans="1:11" s="2" customFormat="1" ht="12.6" customHeight="1">
      <c r="A35" s="4" t="s">
        <v>92</v>
      </c>
      <c r="B35" s="18">
        <f t="shared" si="0"/>
        <v>7</v>
      </c>
      <c r="C35" s="137">
        <f>SUMIFS(Winners!$F$3:$F$569,Winners!$A$3:$A$569,C$2,Winners!$D$3:$D$569,$A35)</f>
        <v>4</v>
      </c>
      <c r="D35" s="138">
        <f>SUMIFS(Winners!$G$3:$G$569,Winners!$A$3:$A$569,C$2,Winners!$D$3:$D$569,$A35)</f>
        <v>3</v>
      </c>
      <c r="E35" s="137">
        <f>SUMIFS(Winners!$F$3:$F$569,Winners!$A$3:$A$569,E$2,Winners!$D$3:$D$569,$A35)</f>
        <v>0</v>
      </c>
      <c r="F35" s="138">
        <f>SUMIFS(Winners!$G$3:$G$569,Winners!$A$3:$A$569,E$2,Winners!$D$3:$D$569,$A35)</f>
        <v>0</v>
      </c>
      <c r="G35" s="137">
        <f>SUMIFS(Winners!$F$3:$F$569,Winners!$A$3:$A$569,G$2,Winners!$D$3:$D$569,$A35)</f>
        <v>0</v>
      </c>
      <c r="H35" s="138">
        <f>SUMIFS(Winners!$G$3:$G$569,Winners!$A$3:$A$569,G$2,Winners!$D$3:$D$569,$A35)</f>
        <v>0</v>
      </c>
      <c r="I35" s="137">
        <f>SUMIFS(Winners!$F$3:$F$569,Winners!$A$3:$A$569,I$2,Winners!$D$3:$D$569,$A35)</f>
        <v>0</v>
      </c>
      <c r="J35" s="138">
        <f>SUMIFS(Winners!$G$3:$G$569,Winners!$A$3:$A$569,I$2,Winners!$D$3:$D$569,$A35)</f>
        <v>0</v>
      </c>
      <c r="K35" s="20"/>
    </row>
    <row r="36" spans="1:11" s="2" customFormat="1" ht="12.6" customHeight="1">
      <c r="A36" s="43" t="s">
        <v>168</v>
      </c>
      <c r="B36" s="18">
        <f t="shared" si="0"/>
        <v>6</v>
      </c>
      <c r="C36" s="137">
        <f>SUMIFS(Winners!$F$3:$F$569,Winners!$A$3:$A$569,C$2,Winners!$D$3:$D$569,$A36)</f>
        <v>0</v>
      </c>
      <c r="D36" s="138">
        <f>SUMIFS(Winners!$G$3:$G$569,Winners!$A$3:$A$569,C$2,Winners!$D$3:$D$569,$A36)</f>
        <v>0</v>
      </c>
      <c r="E36" s="137">
        <f>SUMIFS(Winners!$F$3:$F$569,Winners!$A$3:$A$569,E$2,Winners!$D$3:$D$569,$A36)</f>
        <v>4</v>
      </c>
      <c r="F36" s="138">
        <f>SUMIFS(Winners!$G$3:$G$569,Winners!$A$3:$A$569,E$2,Winners!$D$3:$D$569,$A36)</f>
        <v>2</v>
      </c>
      <c r="G36" s="137">
        <f>SUMIFS(Winners!$F$3:$F$569,Winners!$A$3:$A$569,G$2,Winners!$D$3:$D$569,$A36)</f>
        <v>0</v>
      </c>
      <c r="H36" s="138">
        <f>SUMIFS(Winners!$G$3:$G$569,Winners!$A$3:$A$569,G$2,Winners!$D$3:$D$569,$A36)</f>
        <v>0</v>
      </c>
      <c r="I36" s="137">
        <f>SUMIFS(Winners!$F$3:$F$569,Winners!$A$3:$A$569,I$2,Winners!$D$3:$D$569,$A36)</f>
        <v>0</v>
      </c>
      <c r="J36" s="138">
        <f>SUMIFS(Winners!$G$3:$G$569,Winners!$A$3:$A$569,I$2,Winners!$D$3:$D$569,$A36)</f>
        <v>0</v>
      </c>
      <c r="K36" s="20"/>
    </row>
    <row r="37" spans="1:11" s="2" customFormat="1" ht="12.6" customHeight="1">
      <c r="A37" s="43" t="s">
        <v>148</v>
      </c>
      <c r="B37" s="18">
        <f t="shared" si="0"/>
        <v>5</v>
      </c>
      <c r="C37" s="137">
        <f>SUMIFS(Winners!$F$3:$F$569,Winners!$A$3:$A$569,C$2,Winners!$D$3:$D$569,$A37)</f>
        <v>0</v>
      </c>
      <c r="D37" s="138">
        <f>SUMIFS(Winners!$G$3:$G$569,Winners!$A$3:$A$569,C$2,Winners!$D$3:$D$569,$A37)</f>
        <v>0</v>
      </c>
      <c r="E37" s="137">
        <f>SUMIFS(Winners!$F$3:$F$569,Winners!$A$3:$A$569,E$2,Winners!$D$3:$D$569,$A37)</f>
        <v>4</v>
      </c>
      <c r="F37" s="138">
        <f>SUMIFS(Winners!$G$3:$G$569,Winners!$A$3:$A$569,E$2,Winners!$D$3:$D$569,$A37)</f>
        <v>1</v>
      </c>
      <c r="G37" s="137">
        <f>SUMIFS(Winners!$F$3:$F$569,Winners!$A$3:$A$569,G$2,Winners!$D$3:$D$569,$A37)</f>
        <v>0</v>
      </c>
      <c r="H37" s="138">
        <f>SUMIFS(Winners!$G$3:$G$569,Winners!$A$3:$A$569,G$2,Winners!$D$3:$D$569,$A37)</f>
        <v>0</v>
      </c>
      <c r="I37" s="137">
        <f>SUMIFS(Winners!$F$3:$F$569,Winners!$A$3:$A$569,I$2,Winners!$D$3:$D$569,$A37)</f>
        <v>0</v>
      </c>
      <c r="J37" s="138">
        <f>SUMIFS(Winners!$G$3:$G$569,Winners!$A$3:$A$569,I$2,Winners!$D$3:$D$569,$A37)</f>
        <v>0</v>
      </c>
      <c r="K37" s="20"/>
    </row>
    <row r="38" spans="1:11" s="2" customFormat="1" ht="12.6" customHeight="1">
      <c r="A38" s="43" t="s">
        <v>164</v>
      </c>
      <c r="B38" s="18">
        <f t="shared" si="0"/>
        <v>4</v>
      </c>
      <c r="C38" s="137">
        <f>SUMIFS(Winners!$F$3:$F$569,Winners!$A$3:$A$569,C$2,Winners!$D$3:$D$569,$A38)</f>
        <v>0</v>
      </c>
      <c r="D38" s="138">
        <f>SUMIFS(Winners!$G$3:$G$569,Winners!$A$3:$A$569,C$2,Winners!$D$3:$D$569,$A38)</f>
        <v>0</v>
      </c>
      <c r="E38" s="137">
        <f>SUMIFS(Winners!$F$3:$F$569,Winners!$A$3:$A$569,E$2,Winners!$D$3:$D$569,$A38)</f>
        <v>4</v>
      </c>
      <c r="F38" s="138">
        <f>SUMIFS(Winners!$G$3:$G$569,Winners!$A$3:$A$569,E$2,Winners!$D$3:$D$569,$A38)</f>
        <v>0</v>
      </c>
      <c r="G38" s="137">
        <f>SUMIFS(Winners!$F$3:$F$569,Winners!$A$3:$A$569,G$2,Winners!$D$3:$D$569,$A38)</f>
        <v>0</v>
      </c>
      <c r="H38" s="138">
        <f>SUMIFS(Winners!$G$3:$G$569,Winners!$A$3:$A$569,G$2,Winners!$D$3:$D$569,$A38)</f>
        <v>0</v>
      </c>
      <c r="I38" s="137">
        <f>SUMIFS(Winners!$F$3:$F$569,Winners!$A$3:$A$569,I$2,Winners!$D$3:$D$569,$A38)</f>
        <v>0</v>
      </c>
      <c r="J38" s="138">
        <f>SUMIFS(Winners!$G$3:$G$569,Winners!$A$3:$A$569,I$2,Winners!$D$3:$D$569,$A38)</f>
        <v>0</v>
      </c>
      <c r="K38" s="20"/>
    </row>
    <row r="39" spans="1:11" s="2" customFormat="1" ht="12.6" customHeight="1">
      <c r="A39" s="43" t="s">
        <v>109</v>
      </c>
      <c r="B39" s="18">
        <f t="shared" si="0"/>
        <v>3</v>
      </c>
      <c r="C39" s="137">
        <f>SUMIFS(Winners!$F$3:$F$569,Winners!$A$3:$A$569,C$2,Winners!$D$3:$D$569,$A39)</f>
        <v>0</v>
      </c>
      <c r="D39" s="138">
        <f>SUMIFS(Winners!$G$3:$G$569,Winners!$A$3:$A$569,C$2,Winners!$D$3:$D$569,$A39)</f>
        <v>0</v>
      </c>
      <c r="E39" s="137">
        <f>SUMIFS(Winners!$F$3:$F$569,Winners!$A$3:$A$569,E$2,Winners!$D$3:$D$569,$A39)</f>
        <v>0</v>
      </c>
      <c r="F39" s="138">
        <f>SUMIFS(Winners!$G$3:$G$569,Winners!$A$3:$A$569,E$2,Winners!$D$3:$D$569,$A39)</f>
        <v>0</v>
      </c>
      <c r="G39" s="137">
        <f>SUMIFS(Winners!$F$3:$F$569,Winners!$A$3:$A$569,G$2,Winners!$D$3:$D$569,$A39)</f>
        <v>0</v>
      </c>
      <c r="H39" s="138">
        <f>SUMIFS(Winners!$G$3:$G$569,Winners!$A$3:$A$569,G$2,Winners!$D$3:$D$569,$A39)</f>
        <v>0</v>
      </c>
      <c r="I39" s="137">
        <f>SUMIFS(Winners!$F$3:$F$569,Winners!$A$3:$A$569,I$2,Winners!$D$3:$D$569,$A39)</f>
        <v>2</v>
      </c>
      <c r="J39" s="138">
        <f>SUMIFS(Winners!$G$3:$G$569,Winners!$A$3:$A$569,I$2,Winners!$D$3:$D$569,$A39)</f>
        <v>1</v>
      </c>
      <c r="K39" s="20"/>
    </row>
    <row r="40" spans="1:11" s="2" customFormat="1" ht="12.6" customHeight="1">
      <c r="A40" s="43" t="s">
        <v>152</v>
      </c>
      <c r="B40" s="18">
        <f t="shared" si="0"/>
        <v>3</v>
      </c>
      <c r="C40" s="137">
        <f>SUMIFS(Winners!$F$3:$F$569,Winners!$A$3:$A$569,C$2,Winners!$D$3:$D$569,$A40)</f>
        <v>0</v>
      </c>
      <c r="D40" s="138">
        <f>SUMIFS(Winners!$G$3:$G$569,Winners!$A$3:$A$569,C$2,Winners!$D$3:$D$569,$A40)</f>
        <v>0</v>
      </c>
      <c r="E40" s="137">
        <f>SUMIFS(Winners!$F$3:$F$569,Winners!$A$3:$A$569,E$2,Winners!$D$3:$D$569,$A40)</f>
        <v>3</v>
      </c>
      <c r="F40" s="138">
        <f>SUMIFS(Winners!$G$3:$G$569,Winners!$A$3:$A$569,E$2,Winners!$D$3:$D$569,$A40)</f>
        <v>0</v>
      </c>
      <c r="G40" s="137">
        <f>SUMIFS(Winners!$F$3:$F$569,Winners!$A$3:$A$569,G$2,Winners!$D$3:$D$569,$A40)</f>
        <v>0</v>
      </c>
      <c r="H40" s="138">
        <f>SUMIFS(Winners!$G$3:$G$569,Winners!$A$3:$A$569,G$2,Winners!$D$3:$D$569,$A40)</f>
        <v>0</v>
      </c>
      <c r="I40" s="137">
        <f>SUMIFS(Winners!$F$3:$F$569,Winners!$A$3:$A$569,I$2,Winners!$D$3:$D$569,$A40)</f>
        <v>0</v>
      </c>
      <c r="J40" s="138">
        <f>SUMIFS(Winners!$G$3:$G$569,Winners!$A$3:$A$569,I$2,Winners!$D$3:$D$569,$A40)</f>
        <v>0</v>
      </c>
      <c r="K40" s="20"/>
    </row>
    <row r="41" spans="1:11" s="2" customFormat="1" ht="12.6" customHeight="1">
      <c r="A41" s="43" t="s">
        <v>156</v>
      </c>
      <c r="B41" s="18">
        <f t="shared" si="0"/>
        <v>3</v>
      </c>
      <c r="C41" s="137">
        <f>SUMIFS(Winners!$F$3:$F$569,Winners!$A$3:$A$569,C$2,Winners!$D$3:$D$569,$A41)</f>
        <v>0</v>
      </c>
      <c r="D41" s="138">
        <f>SUMIFS(Winners!$G$3:$G$569,Winners!$A$3:$A$569,C$2,Winners!$D$3:$D$569,$A41)</f>
        <v>0</v>
      </c>
      <c r="E41" s="137">
        <f>SUMIFS(Winners!$F$3:$F$569,Winners!$A$3:$A$569,E$2,Winners!$D$3:$D$569,$A41)</f>
        <v>0</v>
      </c>
      <c r="F41" s="138">
        <f>SUMIFS(Winners!$G$3:$G$569,Winners!$A$3:$A$569,E$2,Winners!$D$3:$D$569,$A41)</f>
        <v>0</v>
      </c>
      <c r="G41" s="137">
        <f>SUMIFS(Winners!$F$3:$F$569,Winners!$A$3:$A$569,G$2,Winners!$D$3:$D$569,$A41)</f>
        <v>0</v>
      </c>
      <c r="H41" s="138">
        <f>SUMIFS(Winners!$G$3:$G$569,Winners!$A$3:$A$569,G$2,Winners!$D$3:$D$569,$A41)</f>
        <v>0</v>
      </c>
      <c r="I41" s="137">
        <f>SUMIFS(Winners!$F$3:$F$569,Winners!$A$3:$A$569,I$2,Winners!$D$3:$D$569,$A41)</f>
        <v>2</v>
      </c>
      <c r="J41" s="138">
        <f>SUMIFS(Winners!$G$3:$G$569,Winners!$A$3:$A$569,I$2,Winners!$D$3:$D$569,$A41)</f>
        <v>1</v>
      </c>
      <c r="K41" s="20"/>
    </row>
    <row r="42" spans="1:11" s="2" customFormat="1" ht="12.6" customHeight="1">
      <c r="A42" s="43" t="s">
        <v>142</v>
      </c>
      <c r="B42" s="18">
        <f t="shared" si="0"/>
        <v>3</v>
      </c>
      <c r="C42" s="137">
        <f>SUMIFS(Winners!$F$3:$F$569,Winners!$A$3:$A$569,C$2,Winners!$D$3:$D$569,$A42)</f>
        <v>0</v>
      </c>
      <c r="D42" s="138">
        <f>SUMIFS(Winners!$G$3:$G$569,Winners!$A$3:$A$569,C$2,Winners!$D$3:$D$569,$A42)</f>
        <v>0</v>
      </c>
      <c r="E42" s="137">
        <f>SUMIFS(Winners!$F$3:$F$569,Winners!$A$3:$A$569,E$2,Winners!$D$3:$D$569,$A42)</f>
        <v>1</v>
      </c>
      <c r="F42" s="138">
        <f>SUMIFS(Winners!$G$3:$G$569,Winners!$A$3:$A$569,E$2,Winners!$D$3:$D$569,$A42)</f>
        <v>2</v>
      </c>
      <c r="G42" s="137">
        <f>SUMIFS(Winners!$F$3:$F$569,Winners!$A$3:$A$569,G$2,Winners!$D$3:$D$569,$A42)</f>
        <v>0</v>
      </c>
      <c r="H42" s="138">
        <f>SUMIFS(Winners!$G$3:$G$569,Winners!$A$3:$A$569,G$2,Winners!$D$3:$D$569,$A42)</f>
        <v>0</v>
      </c>
      <c r="I42" s="137">
        <f>SUMIFS(Winners!$F$3:$F$569,Winners!$A$3:$A$569,I$2,Winners!$D$3:$D$569,$A42)</f>
        <v>0</v>
      </c>
      <c r="J42" s="138">
        <f>SUMIFS(Winners!$G$3:$G$569,Winners!$A$3:$A$569,I$2,Winners!$D$3:$D$569,$A42)</f>
        <v>0</v>
      </c>
      <c r="K42" s="20"/>
    </row>
    <row r="43" spans="1:11" s="2" customFormat="1" ht="12.6" customHeight="1">
      <c r="A43" s="43" t="s">
        <v>145</v>
      </c>
      <c r="B43" s="18">
        <f t="shared" si="0"/>
        <v>2</v>
      </c>
      <c r="C43" s="137">
        <f>SUMIFS(Winners!$F$3:$F$569,Winners!$A$3:$A$569,C$2,Winners!$D$3:$D$569,$A43)</f>
        <v>0</v>
      </c>
      <c r="D43" s="138">
        <f>SUMIFS(Winners!$G$3:$G$569,Winners!$A$3:$A$569,C$2,Winners!$D$3:$D$569,$A43)</f>
        <v>0</v>
      </c>
      <c r="E43" s="137">
        <f>SUMIFS(Winners!$F$3:$F$569,Winners!$A$3:$A$569,E$2,Winners!$D$3:$D$569,$A43)</f>
        <v>0</v>
      </c>
      <c r="F43" s="138">
        <f>SUMIFS(Winners!$G$3:$G$569,Winners!$A$3:$A$569,E$2,Winners!$D$3:$D$569,$A43)</f>
        <v>0</v>
      </c>
      <c r="G43" s="137">
        <f>SUMIFS(Winners!$F$3:$F$569,Winners!$A$3:$A$569,G$2,Winners!$D$3:$D$569,$A43)</f>
        <v>0</v>
      </c>
      <c r="H43" s="138">
        <f>SUMIFS(Winners!$G$3:$G$569,Winners!$A$3:$A$569,G$2,Winners!$D$3:$D$569,$A43)</f>
        <v>0</v>
      </c>
      <c r="I43" s="137">
        <f>SUMIFS(Winners!$F$3:$F$569,Winners!$A$3:$A$569,I$2,Winners!$D$3:$D$569,$A43)</f>
        <v>0</v>
      </c>
      <c r="J43" s="138">
        <f>SUMIFS(Winners!$G$3:$G$569,Winners!$A$3:$A$569,I$2,Winners!$D$3:$D$569,$A43)</f>
        <v>2</v>
      </c>
      <c r="K43" s="20"/>
    </row>
    <row r="44" spans="1:11" s="2" customFormat="1" ht="12.6" customHeight="1">
      <c r="A44" s="43" t="s">
        <v>159</v>
      </c>
      <c r="B44" s="18">
        <f t="shared" si="0"/>
        <v>2</v>
      </c>
      <c r="C44" s="137">
        <f>SUMIFS(Winners!$F$3:$F$569,Winners!$A$3:$A$569,C$2,Winners!$D$3:$D$569,$A44)</f>
        <v>0</v>
      </c>
      <c r="D44" s="138">
        <f>SUMIFS(Winners!$G$3:$G$569,Winners!$A$3:$A$569,C$2,Winners!$D$3:$D$569,$A44)</f>
        <v>0</v>
      </c>
      <c r="E44" s="137">
        <f>SUMIFS(Winners!$F$3:$F$569,Winners!$A$3:$A$569,E$2,Winners!$D$3:$D$569,$A44)</f>
        <v>2</v>
      </c>
      <c r="F44" s="138">
        <f>SUMIFS(Winners!$G$3:$G$569,Winners!$A$3:$A$569,E$2,Winners!$D$3:$D$569,$A44)</f>
        <v>0</v>
      </c>
      <c r="G44" s="137">
        <f>SUMIFS(Winners!$F$3:$F$569,Winners!$A$3:$A$569,G$2,Winners!$D$3:$D$569,$A44)</f>
        <v>0</v>
      </c>
      <c r="H44" s="138">
        <f>SUMIFS(Winners!$G$3:$G$569,Winners!$A$3:$A$569,G$2,Winners!$D$3:$D$569,$A44)</f>
        <v>0</v>
      </c>
      <c r="I44" s="137">
        <f>SUMIFS(Winners!$F$3:$F$569,Winners!$A$3:$A$569,I$2,Winners!$D$3:$D$569,$A44)</f>
        <v>0</v>
      </c>
      <c r="J44" s="138">
        <f>SUMIFS(Winners!$G$3:$G$569,Winners!$A$3:$A$569,I$2,Winners!$D$3:$D$569,$A44)</f>
        <v>0</v>
      </c>
      <c r="K44" s="20"/>
    </row>
    <row r="45" spans="1:11" s="2" customFormat="1" ht="12.6" customHeight="1">
      <c r="A45" s="43" t="s">
        <v>140</v>
      </c>
      <c r="B45" s="18">
        <f t="shared" si="0"/>
        <v>1</v>
      </c>
      <c r="C45" s="137">
        <f>SUMIFS(Winners!$F$3:$F$569,Winners!$A$3:$A$569,C$2,Winners!$D$3:$D$569,$A45)</f>
        <v>0</v>
      </c>
      <c r="D45" s="138">
        <f>SUMIFS(Winners!$G$3:$G$569,Winners!$A$3:$A$569,C$2,Winners!$D$3:$D$569,$A45)</f>
        <v>0</v>
      </c>
      <c r="E45" s="137">
        <f>SUMIFS(Winners!$F$3:$F$569,Winners!$A$3:$A$569,E$2,Winners!$D$3:$D$569,$A45)</f>
        <v>0</v>
      </c>
      <c r="F45" s="138">
        <f>SUMIFS(Winners!$G$3:$G$569,Winners!$A$3:$A$569,E$2,Winners!$D$3:$D$569,$A45)</f>
        <v>0</v>
      </c>
      <c r="G45" s="137">
        <f>SUMIFS(Winners!$F$3:$F$569,Winners!$A$3:$A$569,G$2,Winners!$D$3:$D$569,$A45)</f>
        <v>0</v>
      </c>
      <c r="H45" s="138">
        <f>SUMIFS(Winners!$G$3:$G$569,Winners!$A$3:$A$569,G$2,Winners!$D$3:$D$569,$A45)</f>
        <v>0</v>
      </c>
      <c r="I45" s="137">
        <f>SUMIFS(Winners!$F$3:$F$569,Winners!$A$3:$A$569,I$2,Winners!$D$3:$D$569,$A45)</f>
        <v>1</v>
      </c>
      <c r="J45" s="138">
        <f>SUMIFS(Winners!$G$3:$G$569,Winners!$A$3:$A$569,I$2,Winners!$D$3:$D$569,$A45)</f>
        <v>0</v>
      </c>
      <c r="K45" s="20"/>
    </row>
    <row r="46" spans="1:11" s="2" customFormat="1" ht="12.6" customHeight="1">
      <c r="A46" s="43" t="s">
        <v>162</v>
      </c>
      <c r="B46" s="18">
        <f t="shared" si="0"/>
        <v>1</v>
      </c>
      <c r="C46" s="137">
        <f>SUMIFS(Winners!$F$3:$F$569,Winners!$A$3:$A$569,C$2,Winners!$D$3:$D$569,$A46)</f>
        <v>0</v>
      </c>
      <c r="D46" s="138">
        <f>SUMIFS(Winners!$G$3:$G$569,Winners!$A$3:$A$569,C$2,Winners!$D$3:$D$569,$A46)</f>
        <v>0</v>
      </c>
      <c r="E46" s="137">
        <f>SUMIFS(Winners!$F$3:$F$569,Winners!$A$3:$A$569,E$2,Winners!$D$3:$D$569,$A46)</f>
        <v>0</v>
      </c>
      <c r="F46" s="138">
        <f>SUMIFS(Winners!$G$3:$G$569,Winners!$A$3:$A$569,E$2,Winners!$D$3:$D$569,$A46)</f>
        <v>0</v>
      </c>
      <c r="G46" s="137">
        <f>SUMIFS(Winners!$F$3:$F$569,Winners!$A$3:$A$569,G$2,Winners!$D$3:$D$569,$A46)</f>
        <v>0</v>
      </c>
      <c r="H46" s="138">
        <f>SUMIFS(Winners!$G$3:$G$569,Winners!$A$3:$A$569,G$2,Winners!$D$3:$D$569,$A46)</f>
        <v>0</v>
      </c>
      <c r="I46" s="137">
        <f>SUMIFS(Winners!$F$3:$F$569,Winners!$A$3:$A$569,I$2,Winners!$D$3:$D$569,$A46)</f>
        <v>1</v>
      </c>
      <c r="J46" s="138">
        <f>SUMIFS(Winners!$G$3:$G$569,Winners!$A$3:$A$569,I$2,Winners!$D$3:$D$569,$A46)</f>
        <v>0</v>
      </c>
      <c r="K46" s="20"/>
    </row>
    <row r="47" spans="1:11" s="2" customFormat="1" ht="12.6" customHeight="1">
      <c r="A47" s="43" t="s">
        <v>173</v>
      </c>
      <c r="B47" s="18">
        <f t="shared" si="0"/>
        <v>1</v>
      </c>
      <c r="C47" s="137">
        <f>SUMIFS(Winners!$F$3:$F$569,Winners!$A$3:$A$569,C$2,Winners!$D$3:$D$569,$A47)</f>
        <v>0</v>
      </c>
      <c r="D47" s="138">
        <f>SUMIFS(Winners!$G$3:$G$569,Winners!$A$3:$A$569,C$2,Winners!$D$3:$D$569,$A47)</f>
        <v>0</v>
      </c>
      <c r="E47" s="137">
        <f>SUMIFS(Winners!$F$3:$F$569,Winners!$A$3:$A$569,E$2,Winners!$D$3:$D$569,$A47)</f>
        <v>0</v>
      </c>
      <c r="F47" s="138">
        <f>SUMIFS(Winners!$G$3:$G$569,Winners!$A$3:$A$569,E$2,Winners!$D$3:$D$569,$A47)</f>
        <v>0</v>
      </c>
      <c r="G47" s="137">
        <f>SUMIFS(Winners!$F$3:$F$569,Winners!$A$3:$A$569,G$2,Winners!$D$3:$D$569,$A47)</f>
        <v>0</v>
      </c>
      <c r="H47" s="138">
        <f>SUMIFS(Winners!$G$3:$G$569,Winners!$A$3:$A$569,G$2,Winners!$D$3:$D$569,$A47)</f>
        <v>0</v>
      </c>
      <c r="I47" s="137">
        <f>SUMIFS(Winners!$F$3:$F$569,Winners!$A$3:$A$569,I$2,Winners!$D$3:$D$569,$A47)</f>
        <v>0</v>
      </c>
      <c r="J47" s="138">
        <f>SUMIFS(Winners!$G$3:$G$569,Winners!$A$3:$A$569,I$2,Winners!$D$3:$D$569,$A47)</f>
        <v>1</v>
      </c>
      <c r="K47" s="20"/>
    </row>
    <row r="48" spans="1:11" ht="12.6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</sheetData>
  <autoFilter ref="A4:K4"/>
  <mergeCells count="5">
    <mergeCell ref="C2:D2"/>
    <mergeCell ref="E2:F2"/>
    <mergeCell ref="G2:H2"/>
    <mergeCell ref="I2:J2"/>
    <mergeCell ref="A1:J1"/>
  </mergeCells>
  <conditionalFormatting sqref="L1">
    <cfRule type="containsText" dxfId="1" priority="1" stopIfTrue="1" operator="containsText" text="FAŁSZ">
      <formula>NOT(ISERROR(SEARCH("FAŁSZ",L1)))</formula>
    </cfRule>
  </conditionalFormatting>
  <pageMargins left="0.7" right="0.7" top="0.75" bottom="0.75" header="0.3" footer="0.3"/>
  <pageSetup paperSize="9" orientation="portrait" r:id="rId1"/>
  <ignoredErrors>
    <ignoredError sqref="D5:H47 I5:I4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499984740745262"/>
  </sheetPr>
  <dimension ref="A1:M570"/>
  <sheetViews>
    <sheetView workbookViewId="0">
      <selection activeCell="M2" sqref="M2"/>
    </sheetView>
  </sheetViews>
  <sheetFormatPr defaultColWidth="9.140625" defaultRowHeight="12.75"/>
  <cols>
    <col min="1" max="1" width="25.7109375" style="4" customWidth="1"/>
    <col min="2" max="2" width="5.85546875" style="12" bestFit="1" customWidth="1"/>
    <col min="3" max="3" width="6.5703125" style="12" bestFit="1" customWidth="1"/>
    <col min="4" max="11" width="3.28515625" style="12" customWidth="1"/>
    <col min="12" max="12" width="28.5703125" style="4" customWidth="1"/>
    <col min="13" max="16384" width="9.140625" style="4"/>
  </cols>
  <sheetData>
    <row r="1" spans="1:13" ht="16.5" customHeight="1">
      <c r="A1" s="139" t="s">
        <v>428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5"/>
      <c r="M1" s="14" t="b">
        <f>SUM(C4:C570)=COUNTA(Winners!B3:B569)</f>
        <v>1</v>
      </c>
    </row>
    <row r="2" spans="1:13" s="7" customFormat="1" ht="12.75" customHeight="1">
      <c r="A2" s="5" t="s">
        <v>88</v>
      </c>
      <c r="B2" s="5" t="s">
        <v>1</v>
      </c>
      <c r="C2" s="5" t="s">
        <v>37</v>
      </c>
      <c r="D2" s="141" t="s">
        <v>41</v>
      </c>
      <c r="E2" s="142"/>
      <c r="F2" s="143" t="s">
        <v>42</v>
      </c>
      <c r="G2" s="143"/>
      <c r="H2" s="144" t="s">
        <v>86</v>
      </c>
      <c r="I2" s="144"/>
      <c r="J2" s="146" t="s">
        <v>43</v>
      </c>
      <c r="K2" s="146"/>
      <c r="L2" s="5" t="s">
        <v>3</v>
      </c>
    </row>
    <row r="3" spans="1:13" s="7" customFormat="1" ht="12.75" customHeight="1">
      <c r="A3" s="5"/>
      <c r="B3" s="5"/>
      <c r="C3" s="5"/>
      <c r="D3" s="39" t="s">
        <v>189</v>
      </c>
      <c r="E3" s="40" t="s">
        <v>190</v>
      </c>
      <c r="F3" s="39" t="s">
        <v>189</v>
      </c>
      <c r="G3" s="40" t="s">
        <v>190</v>
      </c>
      <c r="H3" s="39" t="s">
        <v>189</v>
      </c>
      <c r="I3" s="40" t="s">
        <v>190</v>
      </c>
      <c r="J3" s="60" t="s">
        <v>189</v>
      </c>
      <c r="K3" s="61" t="s">
        <v>190</v>
      </c>
      <c r="L3" s="5"/>
    </row>
    <row r="4" spans="1:13" s="11" customFormat="1" ht="12.75" customHeight="1">
      <c r="A4" s="8"/>
      <c r="B4" s="9"/>
      <c r="C4" s="10"/>
      <c r="D4" s="41"/>
      <c r="E4" s="38"/>
      <c r="F4" s="41"/>
      <c r="G4" s="38"/>
      <c r="H4" s="41"/>
      <c r="I4" s="38"/>
      <c r="J4" s="41"/>
      <c r="K4" s="42"/>
      <c r="L4" s="8"/>
    </row>
    <row r="5" spans="1:13" s="2" customFormat="1" ht="12.6" customHeight="1">
      <c r="A5" s="91" t="s">
        <v>215</v>
      </c>
      <c r="B5" s="62"/>
      <c r="C5" s="18">
        <f>SUM(D5:K5)</f>
        <v>1</v>
      </c>
      <c r="D5" s="137">
        <f>SUMIFS(Winners!$F$3:$F$569,Winners!$A$3:$A$569,D$2,Winners!$C$3:$C$569,$A5)</f>
        <v>1</v>
      </c>
      <c r="E5" s="138">
        <f>SUMIFS(Winners!$G$3:$G$569,Winners!$A$3:$A$569,D$2,Winners!$C$3:$C$569,$A5)</f>
        <v>0</v>
      </c>
      <c r="F5" s="137">
        <f>SUMIFS(Winners!$F$3:$F$569,Winners!$A$3:$A$569,F$2,Winners!$C$3:$C$569,$A5)</f>
        <v>0</v>
      </c>
      <c r="G5" s="138">
        <f>SUMIFS(Winners!$G$3:$G$569,Winners!$A$3:$A$569,F$2,Winners!$C$3:$C$569,$A5)</f>
        <v>0</v>
      </c>
      <c r="H5" s="137">
        <f>SUMIFS(Winners!$F$3:$F$569,Winners!$A$3:$A$569,H$2,Winners!$C$3:$C$569,$A5)</f>
        <v>0</v>
      </c>
      <c r="I5" s="138">
        <f>SUMIFS(Winners!$G$3:$G$569,Winners!$A$3:$A$569,H$2,Winners!$C$3:$C$569,$A5)</f>
        <v>0</v>
      </c>
      <c r="J5" s="137">
        <f>SUMIFS(Winners!$F$3:$F$569,Winners!$A$3:$A$569,J$2,Winners!$C$3:$C$569,$A5)</f>
        <v>0</v>
      </c>
      <c r="K5" s="138">
        <f>SUMIFS(Winners!$G$3:$G$569,Winners!$A$3:$A$569,J$2,Winners!$C$3:$C$569,$A5)</f>
        <v>0</v>
      </c>
      <c r="L5" s="20"/>
    </row>
    <row r="6" spans="1:13" s="2" customFormat="1" ht="12.6" customHeight="1">
      <c r="A6" s="1" t="s">
        <v>1060</v>
      </c>
      <c r="B6" s="62"/>
      <c r="C6" s="18">
        <f t="shared" ref="C6:C69" si="0">SUM(D6:K6)</f>
        <v>1</v>
      </c>
      <c r="D6" s="137">
        <f>SUMIFS(Winners!$F$3:$F$569,Winners!$A$3:$A$569,D$2,Winners!$C$3:$C$569,$A6)</f>
        <v>0</v>
      </c>
      <c r="E6" s="138">
        <f>SUMIFS(Winners!$G$3:$G$569,Winners!$A$3:$A$569,D$2,Winners!$C$3:$C$569,$A6)</f>
        <v>1</v>
      </c>
      <c r="F6" s="137">
        <f>SUMIFS(Winners!$F$3:$F$569,Winners!$A$3:$A$569,F$2,Winners!$C$3:$C$569,$A6)</f>
        <v>0</v>
      </c>
      <c r="G6" s="138">
        <f>SUMIFS(Winners!$G$3:$G$569,Winners!$A$3:$A$569,F$2,Winners!$C$3:$C$569,$A6)</f>
        <v>0</v>
      </c>
      <c r="H6" s="137">
        <f>SUMIFS(Winners!$F$3:$F$569,Winners!$A$3:$A$569,H$2,Winners!$C$3:$C$569,$A6)</f>
        <v>0</v>
      </c>
      <c r="I6" s="138">
        <f>SUMIFS(Winners!$G$3:$G$569,Winners!$A$3:$A$569,H$2,Winners!$C$3:$C$569,$A6)</f>
        <v>0</v>
      </c>
      <c r="J6" s="137">
        <f>SUMIFS(Winners!$F$3:$F$569,Winners!$A$3:$A$569,J$2,Winners!$C$3:$C$569,$A6)</f>
        <v>0</v>
      </c>
      <c r="K6" s="138">
        <f>SUMIFS(Winners!$G$3:$G$569,Winners!$A$3:$A$569,J$2,Winners!$C$3:$C$569,$A6)</f>
        <v>0</v>
      </c>
      <c r="L6" s="20"/>
    </row>
    <row r="7" spans="1:13" s="2" customFormat="1" ht="12.6" customHeight="1">
      <c r="A7" s="1" t="s">
        <v>619</v>
      </c>
      <c r="B7" s="62"/>
      <c r="C7" s="18">
        <f t="shared" si="0"/>
        <v>1</v>
      </c>
      <c r="D7" s="137">
        <f>SUMIFS(Winners!$F$3:$F$569,Winners!$A$3:$A$569,D$2,Winners!$C$3:$C$569,$A7)</f>
        <v>1</v>
      </c>
      <c r="E7" s="138">
        <f>SUMIFS(Winners!$G$3:$G$569,Winners!$A$3:$A$569,D$2,Winners!$C$3:$C$569,$A7)</f>
        <v>0</v>
      </c>
      <c r="F7" s="137">
        <f>SUMIFS(Winners!$F$3:$F$569,Winners!$A$3:$A$569,F$2,Winners!$C$3:$C$569,$A7)</f>
        <v>0</v>
      </c>
      <c r="G7" s="138">
        <f>SUMIFS(Winners!$G$3:$G$569,Winners!$A$3:$A$569,F$2,Winners!$C$3:$C$569,$A7)</f>
        <v>0</v>
      </c>
      <c r="H7" s="137">
        <f>SUMIFS(Winners!$F$3:$F$569,Winners!$A$3:$A$569,H$2,Winners!$C$3:$C$569,$A7)</f>
        <v>0</v>
      </c>
      <c r="I7" s="138">
        <f>SUMIFS(Winners!$G$3:$G$569,Winners!$A$3:$A$569,H$2,Winners!$C$3:$C$569,$A7)</f>
        <v>0</v>
      </c>
      <c r="J7" s="137">
        <f>SUMIFS(Winners!$F$3:$F$569,Winners!$A$3:$A$569,J$2,Winners!$C$3:$C$569,$A7)</f>
        <v>0</v>
      </c>
      <c r="K7" s="138">
        <f>SUMIFS(Winners!$G$3:$G$569,Winners!$A$3:$A$569,J$2,Winners!$C$3:$C$569,$A7)</f>
        <v>0</v>
      </c>
      <c r="L7" s="20"/>
    </row>
    <row r="8" spans="1:13" s="2" customFormat="1" ht="12.6" customHeight="1">
      <c r="A8" s="1" t="s">
        <v>535</v>
      </c>
      <c r="B8" s="62"/>
      <c r="C8" s="18">
        <f t="shared" si="0"/>
        <v>1</v>
      </c>
      <c r="D8" s="137">
        <f>SUMIFS(Winners!$F$3:$F$569,Winners!$A$3:$A$569,D$2,Winners!$C$3:$C$569,$A8)</f>
        <v>1</v>
      </c>
      <c r="E8" s="138">
        <f>SUMIFS(Winners!$G$3:$G$569,Winners!$A$3:$A$569,D$2,Winners!$C$3:$C$569,$A8)</f>
        <v>0</v>
      </c>
      <c r="F8" s="137">
        <f>SUMIFS(Winners!$F$3:$F$569,Winners!$A$3:$A$569,F$2,Winners!$C$3:$C$569,$A8)</f>
        <v>0</v>
      </c>
      <c r="G8" s="138">
        <f>SUMIFS(Winners!$G$3:$G$569,Winners!$A$3:$A$569,F$2,Winners!$C$3:$C$569,$A8)</f>
        <v>0</v>
      </c>
      <c r="H8" s="137">
        <f>SUMIFS(Winners!$F$3:$F$569,Winners!$A$3:$A$569,H$2,Winners!$C$3:$C$569,$A8)</f>
        <v>0</v>
      </c>
      <c r="I8" s="138">
        <f>SUMIFS(Winners!$G$3:$G$569,Winners!$A$3:$A$569,H$2,Winners!$C$3:$C$569,$A8)</f>
        <v>0</v>
      </c>
      <c r="J8" s="137">
        <f>SUMIFS(Winners!$F$3:$F$569,Winners!$A$3:$A$569,J$2,Winners!$C$3:$C$569,$A8)</f>
        <v>0</v>
      </c>
      <c r="K8" s="138">
        <f>SUMIFS(Winners!$G$3:$G$569,Winners!$A$3:$A$569,J$2,Winners!$C$3:$C$569,$A8)</f>
        <v>0</v>
      </c>
      <c r="L8" s="20"/>
    </row>
    <row r="9" spans="1:13" s="2" customFormat="1" ht="12.6" customHeight="1">
      <c r="A9" s="1" t="s">
        <v>724</v>
      </c>
      <c r="B9" s="62" t="s">
        <v>5</v>
      </c>
      <c r="C9" s="18">
        <f t="shared" si="0"/>
        <v>1</v>
      </c>
      <c r="D9" s="137">
        <f>SUMIFS(Winners!$F$3:$F$569,Winners!$A$3:$A$569,D$2,Winners!$C$3:$C$569,$A9)</f>
        <v>0</v>
      </c>
      <c r="E9" s="138">
        <f>SUMIFS(Winners!$G$3:$G$569,Winners!$A$3:$A$569,D$2,Winners!$C$3:$C$569,$A9)</f>
        <v>1</v>
      </c>
      <c r="F9" s="137">
        <f>SUMIFS(Winners!$F$3:$F$569,Winners!$A$3:$A$569,F$2,Winners!$C$3:$C$569,$A9)</f>
        <v>0</v>
      </c>
      <c r="G9" s="138">
        <f>SUMIFS(Winners!$G$3:$G$569,Winners!$A$3:$A$569,F$2,Winners!$C$3:$C$569,$A9)</f>
        <v>0</v>
      </c>
      <c r="H9" s="137">
        <f>SUMIFS(Winners!$F$3:$F$569,Winners!$A$3:$A$569,H$2,Winners!$C$3:$C$569,$A9)</f>
        <v>0</v>
      </c>
      <c r="I9" s="138">
        <f>SUMIFS(Winners!$G$3:$G$569,Winners!$A$3:$A$569,H$2,Winners!$C$3:$C$569,$A9)</f>
        <v>0</v>
      </c>
      <c r="J9" s="137">
        <f>SUMIFS(Winners!$F$3:$F$569,Winners!$A$3:$A$569,J$2,Winners!$C$3:$C$569,$A9)</f>
        <v>0</v>
      </c>
      <c r="K9" s="138">
        <f>SUMIFS(Winners!$G$3:$G$569,Winners!$A$3:$A$569,J$2,Winners!$C$3:$C$569,$A9)</f>
        <v>0</v>
      </c>
      <c r="L9" s="20"/>
    </row>
    <row r="10" spans="1:13" s="2" customFormat="1" ht="12.6" customHeight="1">
      <c r="A10" s="1" t="s">
        <v>672</v>
      </c>
      <c r="B10" s="62"/>
      <c r="C10" s="18">
        <f t="shared" si="0"/>
        <v>1</v>
      </c>
      <c r="D10" s="137">
        <f>SUMIFS(Winners!$F$3:$F$569,Winners!$A$3:$A$569,D$2,Winners!$C$3:$C$569,$A10)</f>
        <v>1</v>
      </c>
      <c r="E10" s="138">
        <f>SUMIFS(Winners!$G$3:$G$569,Winners!$A$3:$A$569,D$2,Winners!$C$3:$C$569,$A10)</f>
        <v>0</v>
      </c>
      <c r="F10" s="137">
        <f>SUMIFS(Winners!$F$3:$F$569,Winners!$A$3:$A$569,F$2,Winners!$C$3:$C$569,$A10)</f>
        <v>0</v>
      </c>
      <c r="G10" s="138">
        <f>SUMIFS(Winners!$G$3:$G$569,Winners!$A$3:$A$569,F$2,Winners!$C$3:$C$569,$A10)</f>
        <v>0</v>
      </c>
      <c r="H10" s="137">
        <f>SUMIFS(Winners!$F$3:$F$569,Winners!$A$3:$A$569,H$2,Winners!$C$3:$C$569,$A10)</f>
        <v>0</v>
      </c>
      <c r="I10" s="138">
        <f>SUMIFS(Winners!$G$3:$G$569,Winners!$A$3:$A$569,H$2,Winners!$C$3:$C$569,$A10)</f>
        <v>0</v>
      </c>
      <c r="J10" s="137">
        <f>SUMIFS(Winners!$F$3:$F$569,Winners!$A$3:$A$569,J$2,Winners!$C$3:$C$569,$A10)</f>
        <v>0</v>
      </c>
      <c r="K10" s="138">
        <f>SUMIFS(Winners!$G$3:$G$569,Winners!$A$3:$A$569,J$2,Winners!$C$3:$C$569,$A10)</f>
        <v>0</v>
      </c>
      <c r="L10" s="20"/>
    </row>
    <row r="11" spans="1:13" s="2" customFormat="1" ht="12.6" customHeight="1">
      <c r="A11" s="1" t="s">
        <v>643</v>
      </c>
      <c r="B11" s="62"/>
      <c r="C11" s="18">
        <f t="shared" si="0"/>
        <v>1</v>
      </c>
      <c r="D11" s="137">
        <f>SUMIFS(Winners!$F$3:$F$569,Winners!$A$3:$A$569,D$2,Winners!$C$3:$C$569,$A11)</f>
        <v>0</v>
      </c>
      <c r="E11" s="138">
        <f>SUMIFS(Winners!$G$3:$G$569,Winners!$A$3:$A$569,D$2,Winners!$C$3:$C$569,$A11)</f>
        <v>1</v>
      </c>
      <c r="F11" s="137">
        <f>SUMIFS(Winners!$F$3:$F$569,Winners!$A$3:$A$569,F$2,Winners!$C$3:$C$569,$A11)</f>
        <v>0</v>
      </c>
      <c r="G11" s="138">
        <f>SUMIFS(Winners!$G$3:$G$569,Winners!$A$3:$A$569,F$2,Winners!$C$3:$C$569,$A11)</f>
        <v>0</v>
      </c>
      <c r="H11" s="137">
        <f>SUMIFS(Winners!$F$3:$F$569,Winners!$A$3:$A$569,H$2,Winners!$C$3:$C$569,$A11)</f>
        <v>0</v>
      </c>
      <c r="I11" s="138">
        <f>SUMIFS(Winners!$G$3:$G$569,Winners!$A$3:$A$569,H$2,Winners!$C$3:$C$569,$A11)</f>
        <v>0</v>
      </c>
      <c r="J11" s="137">
        <f>SUMIFS(Winners!$F$3:$F$569,Winners!$A$3:$A$569,J$2,Winners!$C$3:$C$569,$A11)</f>
        <v>0</v>
      </c>
      <c r="K11" s="138">
        <f>SUMIFS(Winners!$G$3:$G$569,Winners!$A$3:$A$569,J$2,Winners!$C$3:$C$569,$A11)</f>
        <v>0</v>
      </c>
      <c r="L11" s="20"/>
    </row>
    <row r="12" spans="1:13" s="2" customFormat="1" ht="12.6" customHeight="1">
      <c r="A12" s="1" t="s">
        <v>623</v>
      </c>
      <c r="B12" s="62"/>
      <c r="C12" s="18">
        <f t="shared" si="0"/>
        <v>1</v>
      </c>
      <c r="D12" s="137">
        <f>SUMIFS(Winners!$F$3:$F$569,Winners!$A$3:$A$569,D$2,Winners!$C$3:$C$569,$A12)</f>
        <v>0</v>
      </c>
      <c r="E12" s="138">
        <f>SUMIFS(Winners!$G$3:$G$569,Winners!$A$3:$A$569,D$2,Winners!$C$3:$C$569,$A12)</f>
        <v>1</v>
      </c>
      <c r="F12" s="137">
        <f>SUMIFS(Winners!$F$3:$F$569,Winners!$A$3:$A$569,F$2,Winners!$C$3:$C$569,$A12)</f>
        <v>0</v>
      </c>
      <c r="G12" s="138">
        <f>SUMIFS(Winners!$G$3:$G$569,Winners!$A$3:$A$569,F$2,Winners!$C$3:$C$569,$A12)</f>
        <v>0</v>
      </c>
      <c r="H12" s="137">
        <f>SUMIFS(Winners!$F$3:$F$569,Winners!$A$3:$A$569,H$2,Winners!$C$3:$C$569,$A12)</f>
        <v>0</v>
      </c>
      <c r="I12" s="138">
        <f>SUMIFS(Winners!$G$3:$G$569,Winners!$A$3:$A$569,H$2,Winners!$C$3:$C$569,$A12)</f>
        <v>0</v>
      </c>
      <c r="J12" s="137">
        <f>SUMIFS(Winners!$F$3:$F$569,Winners!$A$3:$A$569,J$2,Winners!$C$3:$C$569,$A12)</f>
        <v>0</v>
      </c>
      <c r="K12" s="138">
        <f>SUMIFS(Winners!$G$3:$G$569,Winners!$A$3:$A$569,J$2,Winners!$C$3:$C$569,$A12)</f>
        <v>0</v>
      </c>
      <c r="L12" s="20"/>
    </row>
    <row r="13" spans="1:13" s="2" customFormat="1" ht="12.6" customHeight="1">
      <c r="A13" s="1" t="s">
        <v>434</v>
      </c>
      <c r="B13" s="62"/>
      <c r="C13" s="18">
        <f t="shared" si="0"/>
        <v>1</v>
      </c>
      <c r="D13" s="137">
        <f>SUMIFS(Winners!$F$3:$F$569,Winners!$A$3:$A$569,D$2,Winners!$C$3:$C$569,$A13)</f>
        <v>0</v>
      </c>
      <c r="E13" s="138">
        <f>SUMIFS(Winners!$G$3:$G$569,Winners!$A$3:$A$569,D$2,Winners!$C$3:$C$569,$A13)</f>
        <v>1</v>
      </c>
      <c r="F13" s="137">
        <f>SUMIFS(Winners!$F$3:$F$569,Winners!$A$3:$A$569,F$2,Winners!$C$3:$C$569,$A13)</f>
        <v>0</v>
      </c>
      <c r="G13" s="138">
        <f>SUMIFS(Winners!$G$3:$G$569,Winners!$A$3:$A$569,F$2,Winners!$C$3:$C$569,$A13)</f>
        <v>0</v>
      </c>
      <c r="H13" s="137">
        <f>SUMIFS(Winners!$F$3:$F$569,Winners!$A$3:$A$569,H$2,Winners!$C$3:$C$569,$A13)</f>
        <v>0</v>
      </c>
      <c r="I13" s="138">
        <f>SUMIFS(Winners!$G$3:$G$569,Winners!$A$3:$A$569,H$2,Winners!$C$3:$C$569,$A13)</f>
        <v>0</v>
      </c>
      <c r="J13" s="137">
        <f>SUMIFS(Winners!$F$3:$F$569,Winners!$A$3:$A$569,J$2,Winners!$C$3:$C$569,$A13)</f>
        <v>0</v>
      </c>
      <c r="K13" s="138">
        <f>SUMIFS(Winners!$G$3:$G$569,Winners!$A$3:$A$569,J$2,Winners!$C$3:$C$569,$A13)</f>
        <v>0</v>
      </c>
      <c r="L13" s="20"/>
    </row>
    <row r="14" spans="1:13" s="2" customFormat="1" ht="12.6" customHeight="1">
      <c r="A14" s="1" t="s">
        <v>574</v>
      </c>
      <c r="B14" s="62"/>
      <c r="C14" s="18">
        <f t="shared" si="0"/>
        <v>1</v>
      </c>
      <c r="D14" s="137">
        <f>SUMIFS(Winners!$F$3:$F$569,Winners!$A$3:$A$569,D$2,Winners!$C$3:$C$569,$A14)</f>
        <v>1</v>
      </c>
      <c r="E14" s="138">
        <f>SUMIFS(Winners!$G$3:$G$569,Winners!$A$3:$A$569,D$2,Winners!$C$3:$C$569,$A14)</f>
        <v>0</v>
      </c>
      <c r="F14" s="137">
        <f>SUMIFS(Winners!$F$3:$F$569,Winners!$A$3:$A$569,F$2,Winners!$C$3:$C$569,$A14)</f>
        <v>0</v>
      </c>
      <c r="G14" s="138">
        <f>SUMIFS(Winners!$G$3:$G$569,Winners!$A$3:$A$569,F$2,Winners!$C$3:$C$569,$A14)</f>
        <v>0</v>
      </c>
      <c r="H14" s="137">
        <f>SUMIFS(Winners!$F$3:$F$569,Winners!$A$3:$A$569,H$2,Winners!$C$3:$C$569,$A14)</f>
        <v>0</v>
      </c>
      <c r="I14" s="138">
        <f>SUMIFS(Winners!$G$3:$G$569,Winners!$A$3:$A$569,H$2,Winners!$C$3:$C$569,$A14)</f>
        <v>0</v>
      </c>
      <c r="J14" s="137">
        <f>SUMIFS(Winners!$F$3:$F$569,Winners!$A$3:$A$569,J$2,Winners!$C$3:$C$569,$A14)</f>
        <v>0</v>
      </c>
      <c r="K14" s="138">
        <f>SUMIFS(Winners!$G$3:$G$569,Winners!$A$3:$A$569,J$2,Winners!$C$3:$C$569,$A14)</f>
        <v>0</v>
      </c>
      <c r="L14" s="20"/>
    </row>
    <row r="15" spans="1:13" s="2" customFormat="1" ht="12.6" customHeight="1">
      <c r="A15" s="1" t="s">
        <v>369</v>
      </c>
      <c r="B15" s="62"/>
      <c r="C15" s="18">
        <f t="shared" si="0"/>
        <v>1</v>
      </c>
      <c r="D15" s="137">
        <f>SUMIFS(Winners!$F$3:$F$569,Winners!$A$3:$A$569,D$2,Winners!$C$3:$C$569,$A15)</f>
        <v>1</v>
      </c>
      <c r="E15" s="138">
        <f>SUMIFS(Winners!$G$3:$G$569,Winners!$A$3:$A$569,D$2,Winners!$C$3:$C$569,$A15)</f>
        <v>0</v>
      </c>
      <c r="F15" s="137">
        <f>SUMIFS(Winners!$F$3:$F$569,Winners!$A$3:$A$569,F$2,Winners!$C$3:$C$569,$A15)</f>
        <v>0</v>
      </c>
      <c r="G15" s="138">
        <f>SUMIFS(Winners!$G$3:$G$569,Winners!$A$3:$A$569,F$2,Winners!$C$3:$C$569,$A15)</f>
        <v>0</v>
      </c>
      <c r="H15" s="137">
        <f>SUMIFS(Winners!$F$3:$F$569,Winners!$A$3:$A$569,H$2,Winners!$C$3:$C$569,$A15)</f>
        <v>0</v>
      </c>
      <c r="I15" s="138">
        <f>SUMIFS(Winners!$G$3:$G$569,Winners!$A$3:$A$569,H$2,Winners!$C$3:$C$569,$A15)</f>
        <v>0</v>
      </c>
      <c r="J15" s="137">
        <f>SUMIFS(Winners!$F$3:$F$569,Winners!$A$3:$A$569,J$2,Winners!$C$3:$C$569,$A15)</f>
        <v>0</v>
      </c>
      <c r="K15" s="138">
        <f>SUMIFS(Winners!$G$3:$G$569,Winners!$A$3:$A$569,J$2,Winners!$C$3:$C$569,$A15)</f>
        <v>0</v>
      </c>
      <c r="L15" s="20"/>
    </row>
    <row r="16" spans="1:13" s="2" customFormat="1" ht="12.6" customHeight="1">
      <c r="A16" s="1" t="s">
        <v>422</v>
      </c>
      <c r="B16" s="62" t="s">
        <v>5</v>
      </c>
      <c r="C16" s="18">
        <f t="shared" si="0"/>
        <v>1</v>
      </c>
      <c r="D16" s="137">
        <f>SUMIFS(Winners!$F$3:$F$569,Winners!$A$3:$A$569,D$2,Winners!$C$3:$C$569,$A16)</f>
        <v>0</v>
      </c>
      <c r="E16" s="138">
        <f>SUMIFS(Winners!$G$3:$G$569,Winners!$A$3:$A$569,D$2,Winners!$C$3:$C$569,$A16)</f>
        <v>1</v>
      </c>
      <c r="F16" s="137">
        <f>SUMIFS(Winners!$F$3:$F$569,Winners!$A$3:$A$569,F$2,Winners!$C$3:$C$569,$A16)</f>
        <v>0</v>
      </c>
      <c r="G16" s="138">
        <f>SUMIFS(Winners!$G$3:$G$569,Winners!$A$3:$A$569,F$2,Winners!$C$3:$C$569,$A16)</f>
        <v>0</v>
      </c>
      <c r="H16" s="137">
        <f>SUMIFS(Winners!$F$3:$F$569,Winners!$A$3:$A$569,H$2,Winners!$C$3:$C$569,$A16)</f>
        <v>0</v>
      </c>
      <c r="I16" s="138">
        <f>SUMIFS(Winners!$G$3:$G$569,Winners!$A$3:$A$569,H$2,Winners!$C$3:$C$569,$A16)</f>
        <v>0</v>
      </c>
      <c r="J16" s="137">
        <f>SUMIFS(Winners!$F$3:$F$569,Winners!$A$3:$A$569,J$2,Winners!$C$3:$C$569,$A16)</f>
        <v>0</v>
      </c>
      <c r="K16" s="138">
        <f>SUMIFS(Winners!$G$3:$G$569,Winners!$A$3:$A$569,J$2,Winners!$C$3:$C$569,$A16)</f>
        <v>0</v>
      </c>
      <c r="L16" s="20"/>
    </row>
    <row r="17" spans="1:12" s="2" customFormat="1" ht="12.6" customHeight="1">
      <c r="A17" s="1" t="s">
        <v>655</v>
      </c>
      <c r="B17" s="62"/>
      <c r="C17" s="18">
        <f t="shared" si="0"/>
        <v>1</v>
      </c>
      <c r="D17" s="137">
        <f>SUMIFS(Winners!$F$3:$F$569,Winners!$A$3:$A$569,D$2,Winners!$C$3:$C$569,$A17)</f>
        <v>1</v>
      </c>
      <c r="E17" s="138">
        <f>SUMIFS(Winners!$G$3:$G$569,Winners!$A$3:$A$569,D$2,Winners!$C$3:$C$569,$A17)</f>
        <v>0</v>
      </c>
      <c r="F17" s="137">
        <f>SUMIFS(Winners!$F$3:$F$569,Winners!$A$3:$A$569,F$2,Winners!$C$3:$C$569,$A17)</f>
        <v>0</v>
      </c>
      <c r="G17" s="138">
        <f>SUMIFS(Winners!$G$3:$G$569,Winners!$A$3:$A$569,F$2,Winners!$C$3:$C$569,$A17)</f>
        <v>0</v>
      </c>
      <c r="H17" s="137">
        <f>SUMIFS(Winners!$F$3:$F$569,Winners!$A$3:$A$569,H$2,Winners!$C$3:$C$569,$A17)</f>
        <v>0</v>
      </c>
      <c r="I17" s="138">
        <f>SUMIFS(Winners!$G$3:$G$569,Winners!$A$3:$A$569,H$2,Winners!$C$3:$C$569,$A17)</f>
        <v>0</v>
      </c>
      <c r="J17" s="137">
        <f>SUMIFS(Winners!$F$3:$F$569,Winners!$A$3:$A$569,J$2,Winners!$C$3:$C$569,$A17)</f>
        <v>0</v>
      </c>
      <c r="K17" s="138">
        <f>SUMIFS(Winners!$G$3:$G$569,Winners!$A$3:$A$569,J$2,Winners!$C$3:$C$569,$A17)</f>
        <v>0</v>
      </c>
      <c r="L17" s="20"/>
    </row>
    <row r="18" spans="1:12" s="2" customFormat="1" ht="12.6" customHeight="1">
      <c r="A18" s="1" t="s">
        <v>638</v>
      </c>
      <c r="B18" s="62"/>
      <c r="C18" s="18">
        <f t="shared" si="0"/>
        <v>1</v>
      </c>
      <c r="D18" s="137">
        <f>SUMIFS(Winners!$F$3:$F$569,Winners!$A$3:$A$569,D$2,Winners!$C$3:$C$569,$A18)</f>
        <v>0</v>
      </c>
      <c r="E18" s="138">
        <f>SUMIFS(Winners!$G$3:$G$569,Winners!$A$3:$A$569,D$2,Winners!$C$3:$C$569,$A18)</f>
        <v>1</v>
      </c>
      <c r="F18" s="137">
        <f>SUMIFS(Winners!$F$3:$F$569,Winners!$A$3:$A$569,F$2,Winners!$C$3:$C$569,$A18)</f>
        <v>0</v>
      </c>
      <c r="G18" s="138">
        <f>SUMIFS(Winners!$G$3:$G$569,Winners!$A$3:$A$569,F$2,Winners!$C$3:$C$569,$A18)</f>
        <v>0</v>
      </c>
      <c r="H18" s="137">
        <f>SUMIFS(Winners!$F$3:$F$569,Winners!$A$3:$A$569,H$2,Winners!$C$3:$C$569,$A18)</f>
        <v>0</v>
      </c>
      <c r="I18" s="138">
        <f>SUMIFS(Winners!$G$3:$G$569,Winners!$A$3:$A$569,H$2,Winners!$C$3:$C$569,$A18)</f>
        <v>0</v>
      </c>
      <c r="J18" s="137">
        <f>SUMIFS(Winners!$F$3:$F$569,Winners!$A$3:$A$569,J$2,Winners!$C$3:$C$569,$A18)</f>
        <v>0</v>
      </c>
      <c r="K18" s="138">
        <f>SUMIFS(Winners!$G$3:$G$569,Winners!$A$3:$A$569,J$2,Winners!$C$3:$C$569,$A18)</f>
        <v>0</v>
      </c>
      <c r="L18" s="20"/>
    </row>
    <row r="19" spans="1:12" s="2" customFormat="1" ht="12.6" customHeight="1">
      <c r="A19" s="1" t="s">
        <v>302</v>
      </c>
      <c r="B19" s="62"/>
      <c r="C19" s="18">
        <f t="shared" si="0"/>
        <v>1</v>
      </c>
      <c r="D19" s="137">
        <f>SUMIFS(Winners!$F$3:$F$569,Winners!$A$3:$A$569,D$2,Winners!$C$3:$C$569,$A19)</f>
        <v>1</v>
      </c>
      <c r="E19" s="138">
        <f>SUMIFS(Winners!$G$3:$G$569,Winners!$A$3:$A$569,D$2,Winners!$C$3:$C$569,$A19)</f>
        <v>0</v>
      </c>
      <c r="F19" s="137">
        <f>SUMIFS(Winners!$F$3:$F$569,Winners!$A$3:$A$569,F$2,Winners!$C$3:$C$569,$A19)</f>
        <v>0</v>
      </c>
      <c r="G19" s="138">
        <f>SUMIFS(Winners!$G$3:$G$569,Winners!$A$3:$A$569,F$2,Winners!$C$3:$C$569,$A19)</f>
        <v>0</v>
      </c>
      <c r="H19" s="137">
        <f>SUMIFS(Winners!$F$3:$F$569,Winners!$A$3:$A$569,H$2,Winners!$C$3:$C$569,$A19)</f>
        <v>0</v>
      </c>
      <c r="I19" s="138">
        <f>SUMIFS(Winners!$G$3:$G$569,Winners!$A$3:$A$569,H$2,Winners!$C$3:$C$569,$A19)</f>
        <v>0</v>
      </c>
      <c r="J19" s="137">
        <f>SUMIFS(Winners!$F$3:$F$569,Winners!$A$3:$A$569,J$2,Winners!$C$3:$C$569,$A19)</f>
        <v>0</v>
      </c>
      <c r="K19" s="138">
        <f>SUMIFS(Winners!$G$3:$G$569,Winners!$A$3:$A$569,J$2,Winners!$C$3:$C$569,$A19)</f>
        <v>0</v>
      </c>
      <c r="L19" s="20"/>
    </row>
    <row r="20" spans="1:12" s="2" customFormat="1" ht="12.6" customHeight="1">
      <c r="A20" s="1" t="s">
        <v>691</v>
      </c>
      <c r="B20" s="62"/>
      <c r="C20" s="18">
        <f t="shared" si="0"/>
        <v>1</v>
      </c>
      <c r="D20" s="137">
        <f>SUMIFS(Winners!$F$3:$F$569,Winners!$A$3:$A$569,D$2,Winners!$C$3:$C$569,$A20)</f>
        <v>0</v>
      </c>
      <c r="E20" s="138">
        <f>SUMIFS(Winners!$G$3:$G$569,Winners!$A$3:$A$569,D$2,Winners!$C$3:$C$569,$A20)</f>
        <v>1</v>
      </c>
      <c r="F20" s="137">
        <f>SUMIFS(Winners!$F$3:$F$569,Winners!$A$3:$A$569,F$2,Winners!$C$3:$C$569,$A20)</f>
        <v>0</v>
      </c>
      <c r="G20" s="138">
        <f>SUMIFS(Winners!$G$3:$G$569,Winners!$A$3:$A$569,F$2,Winners!$C$3:$C$569,$A20)</f>
        <v>0</v>
      </c>
      <c r="H20" s="137">
        <f>SUMIFS(Winners!$F$3:$F$569,Winners!$A$3:$A$569,H$2,Winners!$C$3:$C$569,$A20)</f>
        <v>0</v>
      </c>
      <c r="I20" s="138">
        <f>SUMIFS(Winners!$G$3:$G$569,Winners!$A$3:$A$569,H$2,Winners!$C$3:$C$569,$A20)</f>
        <v>0</v>
      </c>
      <c r="J20" s="137">
        <f>SUMIFS(Winners!$F$3:$F$569,Winners!$A$3:$A$569,J$2,Winners!$C$3:$C$569,$A20)</f>
        <v>0</v>
      </c>
      <c r="K20" s="138">
        <f>SUMIFS(Winners!$G$3:$G$569,Winners!$A$3:$A$569,J$2,Winners!$C$3:$C$569,$A20)</f>
        <v>0</v>
      </c>
      <c r="L20" s="20"/>
    </row>
    <row r="21" spans="1:12" s="2" customFormat="1" ht="12.6" customHeight="1">
      <c r="A21" s="1" t="s">
        <v>1178</v>
      </c>
      <c r="B21" s="62" t="s">
        <v>5</v>
      </c>
      <c r="C21" s="18">
        <f t="shared" si="0"/>
        <v>1</v>
      </c>
      <c r="D21" s="137">
        <f>SUMIFS(Winners!$F$3:$F$569,Winners!$A$3:$A$569,D$2,Winners!$C$3:$C$569,$A21)</f>
        <v>1</v>
      </c>
      <c r="E21" s="138">
        <f>SUMIFS(Winners!$G$3:$G$569,Winners!$A$3:$A$569,D$2,Winners!$C$3:$C$569,$A21)</f>
        <v>0</v>
      </c>
      <c r="F21" s="137">
        <f>SUMIFS(Winners!$F$3:$F$569,Winners!$A$3:$A$569,F$2,Winners!$C$3:$C$569,$A21)</f>
        <v>0</v>
      </c>
      <c r="G21" s="138">
        <f>SUMIFS(Winners!$G$3:$G$569,Winners!$A$3:$A$569,F$2,Winners!$C$3:$C$569,$A21)</f>
        <v>0</v>
      </c>
      <c r="H21" s="137">
        <f>SUMIFS(Winners!$F$3:$F$569,Winners!$A$3:$A$569,H$2,Winners!$C$3:$C$569,$A21)</f>
        <v>0</v>
      </c>
      <c r="I21" s="138">
        <f>SUMIFS(Winners!$G$3:$G$569,Winners!$A$3:$A$569,H$2,Winners!$C$3:$C$569,$A21)</f>
        <v>0</v>
      </c>
      <c r="J21" s="137">
        <f>SUMIFS(Winners!$F$3:$F$569,Winners!$A$3:$A$569,J$2,Winners!$C$3:$C$569,$A21)</f>
        <v>0</v>
      </c>
      <c r="K21" s="138">
        <f>SUMIFS(Winners!$G$3:$G$569,Winners!$A$3:$A$569,J$2,Winners!$C$3:$C$569,$A21)</f>
        <v>0</v>
      </c>
      <c r="L21" s="20"/>
    </row>
    <row r="22" spans="1:12" s="2" customFormat="1" ht="12.6" customHeight="1">
      <c r="A22" s="1" t="s">
        <v>1240</v>
      </c>
      <c r="B22" s="62" t="s">
        <v>5</v>
      </c>
      <c r="C22" s="18">
        <f t="shared" si="0"/>
        <v>1</v>
      </c>
      <c r="D22" s="137">
        <f>SUMIFS(Winners!$F$3:$F$569,Winners!$A$3:$A$569,D$2,Winners!$C$3:$C$569,$A22)</f>
        <v>1</v>
      </c>
      <c r="E22" s="138">
        <f>SUMIFS(Winners!$G$3:$G$569,Winners!$A$3:$A$569,D$2,Winners!$C$3:$C$569,$A22)</f>
        <v>0</v>
      </c>
      <c r="F22" s="137">
        <f>SUMIFS(Winners!$F$3:$F$569,Winners!$A$3:$A$569,F$2,Winners!$C$3:$C$569,$A22)</f>
        <v>0</v>
      </c>
      <c r="G22" s="138">
        <f>SUMIFS(Winners!$G$3:$G$569,Winners!$A$3:$A$569,F$2,Winners!$C$3:$C$569,$A22)</f>
        <v>0</v>
      </c>
      <c r="H22" s="137">
        <f>SUMIFS(Winners!$F$3:$F$569,Winners!$A$3:$A$569,H$2,Winners!$C$3:$C$569,$A22)</f>
        <v>0</v>
      </c>
      <c r="I22" s="138">
        <f>SUMIFS(Winners!$G$3:$G$569,Winners!$A$3:$A$569,H$2,Winners!$C$3:$C$569,$A22)</f>
        <v>0</v>
      </c>
      <c r="J22" s="137">
        <f>SUMIFS(Winners!$F$3:$F$569,Winners!$A$3:$A$569,J$2,Winners!$C$3:$C$569,$A22)</f>
        <v>0</v>
      </c>
      <c r="K22" s="138">
        <f>SUMIFS(Winners!$G$3:$G$569,Winners!$A$3:$A$569,J$2,Winners!$C$3:$C$569,$A22)</f>
        <v>0</v>
      </c>
      <c r="L22" s="20"/>
    </row>
    <row r="23" spans="1:12" s="2" customFormat="1" ht="12.6" customHeight="1">
      <c r="A23" s="1" t="s">
        <v>362</v>
      </c>
      <c r="B23" s="62"/>
      <c r="C23" s="18">
        <f t="shared" si="0"/>
        <v>1</v>
      </c>
      <c r="D23" s="137">
        <f>SUMIFS(Winners!$F$3:$F$569,Winners!$A$3:$A$569,D$2,Winners!$C$3:$C$569,$A23)</f>
        <v>1</v>
      </c>
      <c r="E23" s="138">
        <f>SUMIFS(Winners!$G$3:$G$569,Winners!$A$3:$A$569,D$2,Winners!$C$3:$C$569,$A23)</f>
        <v>0</v>
      </c>
      <c r="F23" s="137">
        <f>SUMIFS(Winners!$F$3:$F$569,Winners!$A$3:$A$569,F$2,Winners!$C$3:$C$569,$A23)</f>
        <v>0</v>
      </c>
      <c r="G23" s="138">
        <f>SUMIFS(Winners!$G$3:$G$569,Winners!$A$3:$A$569,F$2,Winners!$C$3:$C$569,$A23)</f>
        <v>0</v>
      </c>
      <c r="H23" s="137">
        <f>SUMIFS(Winners!$F$3:$F$569,Winners!$A$3:$A$569,H$2,Winners!$C$3:$C$569,$A23)</f>
        <v>0</v>
      </c>
      <c r="I23" s="138">
        <f>SUMIFS(Winners!$G$3:$G$569,Winners!$A$3:$A$569,H$2,Winners!$C$3:$C$569,$A23)</f>
        <v>0</v>
      </c>
      <c r="J23" s="137">
        <f>SUMIFS(Winners!$F$3:$F$569,Winners!$A$3:$A$569,J$2,Winners!$C$3:$C$569,$A23)</f>
        <v>0</v>
      </c>
      <c r="K23" s="138">
        <f>SUMIFS(Winners!$G$3:$G$569,Winners!$A$3:$A$569,J$2,Winners!$C$3:$C$569,$A23)</f>
        <v>0</v>
      </c>
      <c r="L23" s="20"/>
    </row>
    <row r="24" spans="1:12" s="2" customFormat="1" ht="12.6" customHeight="1">
      <c r="A24" s="1" t="s">
        <v>245</v>
      </c>
      <c r="B24" s="62"/>
      <c r="C24" s="18">
        <f t="shared" si="0"/>
        <v>1</v>
      </c>
      <c r="D24" s="137">
        <f>SUMIFS(Winners!$F$3:$F$569,Winners!$A$3:$A$569,D$2,Winners!$C$3:$C$569,$A24)</f>
        <v>1</v>
      </c>
      <c r="E24" s="138">
        <f>SUMIFS(Winners!$G$3:$G$569,Winners!$A$3:$A$569,D$2,Winners!$C$3:$C$569,$A24)</f>
        <v>0</v>
      </c>
      <c r="F24" s="137">
        <f>SUMIFS(Winners!$F$3:$F$569,Winners!$A$3:$A$569,F$2,Winners!$C$3:$C$569,$A24)</f>
        <v>0</v>
      </c>
      <c r="G24" s="138">
        <f>SUMIFS(Winners!$G$3:$G$569,Winners!$A$3:$A$569,F$2,Winners!$C$3:$C$569,$A24)</f>
        <v>0</v>
      </c>
      <c r="H24" s="137">
        <f>SUMIFS(Winners!$F$3:$F$569,Winners!$A$3:$A$569,H$2,Winners!$C$3:$C$569,$A24)</f>
        <v>0</v>
      </c>
      <c r="I24" s="138">
        <f>SUMIFS(Winners!$G$3:$G$569,Winners!$A$3:$A$569,H$2,Winners!$C$3:$C$569,$A24)</f>
        <v>0</v>
      </c>
      <c r="J24" s="137">
        <f>SUMIFS(Winners!$F$3:$F$569,Winners!$A$3:$A$569,J$2,Winners!$C$3:$C$569,$A24)</f>
        <v>0</v>
      </c>
      <c r="K24" s="138">
        <f>SUMIFS(Winners!$G$3:$G$569,Winners!$A$3:$A$569,J$2,Winners!$C$3:$C$569,$A24)</f>
        <v>0</v>
      </c>
      <c r="L24" s="20"/>
    </row>
    <row r="25" spans="1:12" s="2" customFormat="1" ht="12.6" customHeight="1">
      <c r="A25" s="1" t="s">
        <v>1219</v>
      </c>
      <c r="B25" s="62" t="s">
        <v>5</v>
      </c>
      <c r="C25" s="18">
        <f t="shared" si="0"/>
        <v>1</v>
      </c>
      <c r="D25" s="137">
        <f>SUMIFS(Winners!$F$3:$F$569,Winners!$A$3:$A$569,D$2,Winners!$C$3:$C$569,$A25)</f>
        <v>1</v>
      </c>
      <c r="E25" s="138">
        <f>SUMIFS(Winners!$G$3:$G$569,Winners!$A$3:$A$569,D$2,Winners!$C$3:$C$569,$A25)</f>
        <v>0</v>
      </c>
      <c r="F25" s="137">
        <f>SUMIFS(Winners!$F$3:$F$569,Winners!$A$3:$A$569,F$2,Winners!$C$3:$C$569,$A25)</f>
        <v>0</v>
      </c>
      <c r="G25" s="138">
        <f>SUMIFS(Winners!$G$3:$G$569,Winners!$A$3:$A$569,F$2,Winners!$C$3:$C$569,$A25)</f>
        <v>0</v>
      </c>
      <c r="H25" s="137">
        <f>SUMIFS(Winners!$F$3:$F$569,Winners!$A$3:$A$569,H$2,Winners!$C$3:$C$569,$A25)</f>
        <v>0</v>
      </c>
      <c r="I25" s="138">
        <f>SUMIFS(Winners!$G$3:$G$569,Winners!$A$3:$A$569,H$2,Winners!$C$3:$C$569,$A25)</f>
        <v>0</v>
      </c>
      <c r="J25" s="137">
        <f>SUMIFS(Winners!$F$3:$F$569,Winners!$A$3:$A$569,J$2,Winners!$C$3:$C$569,$A25)</f>
        <v>0</v>
      </c>
      <c r="K25" s="138">
        <f>SUMIFS(Winners!$G$3:$G$569,Winners!$A$3:$A$569,J$2,Winners!$C$3:$C$569,$A25)</f>
        <v>0</v>
      </c>
      <c r="L25" s="20"/>
    </row>
    <row r="26" spans="1:12" s="2" customFormat="1" ht="12.6" customHeight="1">
      <c r="A26" s="1" t="s">
        <v>1157</v>
      </c>
      <c r="B26" s="62" t="s">
        <v>5</v>
      </c>
      <c r="C26" s="18">
        <f t="shared" si="0"/>
        <v>1</v>
      </c>
      <c r="D26" s="137">
        <f>SUMIFS(Winners!$F$3:$F$569,Winners!$A$3:$A$569,D$2,Winners!$C$3:$C$569,$A26)</f>
        <v>0</v>
      </c>
      <c r="E26" s="138">
        <f>SUMIFS(Winners!$G$3:$G$569,Winners!$A$3:$A$569,D$2,Winners!$C$3:$C$569,$A26)</f>
        <v>1</v>
      </c>
      <c r="F26" s="137">
        <f>SUMIFS(Winners!$F$3:$F$569,Winners!$A$3:$A$569,F$2,Winners!$C$3:$C$569,$A26)</f>
        <v>0</v>
      </c>
      <c r="G26" s="138">
        <f>SUMIFS(Winners!$G$3:$G$569,Winners!$A$3:$A$569,F$2,Winners!$C$3:$C$569,$A26)</f>
        <v>0</v>
      </c>
      <c r="H26" s="137">
        <f>SUMIFS(Winners!$F$3:$F$569,Winners!$A$3:$A$569,H$2,Winners!$C$3:$C$569,$A26)</f>
        <v>0</v>
      </c>
      <c r="I26" s="138">
        <f>SUMIFS(Winners!$G$3:$G$569,Winners!$A$3:$A$569,H$2,Winners!$C$3:$C$569,$A26)</f>
        <v>0</v>
      </c>
      <c r="J26" s="137">
        <f>SUMIFS(Winners!$F$3:$F$569,Winners!$A$3:$A$569,J$2,Winners!$C$3:$C$569,$A26)</f>
        <v>0</v>
      </c>
      <c r="K26" s="138">
        <f>SUMIFS(Winners!$G$3:$G$569,Winners!$A$3:$A$569,J$2,Winners!$C$3:$C$569,$A26)</f>
        <v>0</v>
      </c>
      <c r="L26" s="20"/>
    </row>
    <row r="27" spans="1:12" s="2" customFormat="1" ht="12.6" customHeight="1">
      <c r="A27" s="1" t="s">
        <v>1269</v>
      </c>
      <c r="B27" s="62" t="s">
        <v>5</v>
      </c>
      <c r="C27" s="18">
        <f t="shared" si="0"/>
        <v>1</v>
      </c>
      <c r="D27" s="137">
        <f>SUMIFS(Winners!$F$3:$F$569,Winners!$A$3:$A$569,D$2,Winners!$C$3:$C$569,$A27)</f>
        <v>1</v>
      </c>
      <c r="E27" s="138">
        <f>SUMIFS(Winners!$G$3:$G$569,Winners!$A$3:$A$569,D$2,Winners!$C$3:$C$569,$A27)</f>
        <v>0</v>
      </c>
      <c r="F27" s="137">
        <f>SUMIFS(Winners!$F$3:$F$569,Winners!$A$3:$A$569,F$2,Winners!$C$3:$C$569,$A27)</f>
        <v>0</v>
      </c>
      <c r="G27" s="138">
        <f>SUMIFS(Winners!$G$3:$G$569,Winners!$A$3:$A$569,F$2,Winners!$C$3:$C$569,$A27)</f>
        <v>0</v>
      </c>
      <c r="H27" s="137">
        <f>SUMIFS(Winners!$F$3:$F$569,Winners!$A$3:$A$569,H$2,Winners!$C$3:$C$569,$A27)</f>
        <v>0</v>
      </c>
      <c r="I27" s="138">
        <f>SUMIFS(Winners!$G$3:$G$569,Winners!$A$3:$A$569,H$2,Winners!$C$3:$C$569,$A27)</f>
        <v>0</v>
      </c>
      <c r="J27" s="137">
        <f>SUMIFS(Winners!$F$3:$F$569,Winners!$A$3:$A$569,J$2,Winners!$C$3:$C$569,$A27)</f>
        <v>0</v>
      </c>
      <c r="K27" s="138">
        <f>SUMIFS(Winners!$G$3:$G$569,Winners!$A$3:$A$569,J$2,Winners!$C$3:$C$569,$A27)</f>
        <v>0</v>
      </c>
      <c r="L27" s="20"/>
    </row>
    <row r="28" spans="1:12" s="2" customFormat="1" ht="12.6" customHeight="1">
      <c r="A28" s="1" t="s">
        <v>1225</v>
      </c>
      <c r="B28" s="62" t="s">
        <v>5</v>
      </c>
      <c r="C28" s="18">
        <f t="shared" si="0"/>
        <v>1</v>
      </c>
      <c r="D28" s="137">
        <f>SUMIFS(Winners!$F$3:$F$569,Winners!$A$3:$A$569,D$2,Winners!$C$3:$C$569,$A28)</f>
        <v>0</v>
      </c>
      <c r="E28" s="138">
        <f>SUMIFS(Winners!$G$3:$G$569,Winners!$A$3:$A$569,D$2,Winners!$C$3:$C$569,$A28)</f>
        <v>1</v>
      </c>
      <c r="F28" s="137">
        <f>SUMIFS(Winners!$F$3:$F$569,Winners!$A$3:$A$569,F$2,Winners!$C$3:$C$569,$A28)</f>
        <v>0</v>
      </c>
      <c r="G28" s="138">
        <f>SUMIFS(Winners!$G$3:$G$569,Winners!$A$3:$A$569,F$2,Winners!$C$3:$C$569,$A28)</f>
        <v>0</v>
      </c>
      <c r="H28" s="137">
        <f>SUMIFS(Winners!$F$3:$F$569,Winners!$A$3:$A$569,H$2,Winners!$C$3:$C$569,$A28)</f>
        <v>0</v>
      </c>
      <c r="I28" s="138">
        <f>SUMIFS(Winners!$G$3:$G$569,Winners!$A$3:$A$569,H$2,Winners!$C$3:$C$569,$A28)</f>
        <v>0</v>
      </c>
      <c r="J28" s="137">
        <f>SUMIFS(Winners!$F$3:$F$569,Winners!$A$3:$A$569,J$2,Winners!$C$3:$C$569,$A28)</f>
        <v>0</v>
      </c>
      <c r="K28" s="138">
        <f>SUMIFS(Winners!$G$3:$G$569,Winners!$A$3:$A$569,J$2,Winners!$C$3:$C$569,$A28)</f>
        <v>0</v>
      </c>
      <c r="L28" s="20"/>
    </row>
    <row r="29" spans="1:12" s="2" customFormat="1" ht="12.6" customHeight="1">
      <c r="A29" s="1" t="s">
        <v>529</v>
      </c>
      <c r="B29" s="62"/>
      <c r="C29" s="18">
        <f t="shared" si="0"/>
        <v>1</v>
      </c>
      <c r="D29" s="137">
        <f>SUMIFS(Winners!$F$3:$F$569,Winners!$A$3:$A$569,D$2,Winners!$C$3:$C$569,$A29)</f>
        <v>1</v>
      </c>
      <c r="E29" s="138">
        <f>SUMIFS(Winners!$G$3:$G$569,Winners!$A$3:$A$569,D$2,Winners!$C$3:$C$569,$A29)</f>
        <v>0</v>
      </c>
      <c r="F29" s="137">
        <f>SUMIFS(Winners!$F$3:$F$569,Winners!$A$3:$A$569,F$2,Winners!$C$3:$C$569,$A29)</f>
        <v>0</v>
      </c>
      <c r="G29" s="138">
        <f>SUMIFS(Winners!$G$3:$G$569,Winners!$A$3:$A$569,F$2,Winners!$C$3:$C$569,$A29)</f>
        <v>0</v>
      </c>
      <c r="H29" s="137">
        <f>SUMIFS(Winners!$F$3:$F$569,Winners!$A$3:$A$569,H$2,Winners!$C$3:$C$569,$A29)</f>
        <v>0</v>
      </c>
      <c r="I29" s="138">
        <f>SUMIFS(Winners!$G$3:$G$569,Winners!$A$3:$A$569,H$2,Winners!$C$3:$C$569,$A29)</f>
        <v>0</v>
      </c>
      <c r="J29" s="137">
        <f>SUMIFS(Winners!$F$3:$F$569,Winners!$A$3:$A$569,J$2,Winners!$C$3:$C$569,$A29)</f>
        <v>0</v>
      </c>
      <c r="K29" s="138">
        <f>SUMIFS(Winners!$G$3:$G$569,Winners!$A$3:$A$569,J$2,Winners!$C$3:$C$569,$A29)</f>
        <v>0</v>
      </c>
      <c r="L29" s="20"/>
    </row>
    <row r="30" spans="1:12" s="2" customFormat="1" ht="12.6" customHeight="1">
      <c r="A30" s="1" t="s">
        <v>668</v>
      </c>
      <c r="B30" s="62"/>
      <c r="C30" s="18">
        <f t="shared" si="0"/>
        <v>1</v>
      </c>
      <c r="D30" s="137">
        <f>SUMIFS(Winners!$F$3:$F$569,Winners!$A$3:$A$569,D$2,Winners!$C$3:$C$569,$A30)</f>
        <v>1</v>
      </c>
      <c r="E30" s="138">
        <f>SUMIFS(Winners!$G$3:$G$569,Winners!$A$3:$A$569,D$2,Winners!$C$3:$C$569,$A30)</f>
        <v>0</v>
      </c>
      <c r="F30" s="137">
        <f>SUMIFS(Winners!$F$3:$F$569,Winners!$A$3:$A$569,F$2,Winners!$C$3:$C$569,$A30)</f>
        <v>0</v>
      </c>
      <c r="G30" s="138">
        <f>SUMIFS(Winners!$G$3:$G$569,Winners!$A$3:$A$569,F$2,Winners!$C$3:$C$569,$A30)</f>
        <v>0</v>
      </c>
      <c r="H30" s="137">
        <f>SUMIFS(Winners!$F$3:$F$569,Winners!$A$3:$A$569,H$2,Winners!$C$3:$C$569,$A30)</f>
        <v>0</v>
      </c>
      <c r="I30" s="138">
        <f>SUMIFS(Winners!$G$3:$G$569,Winners!$A$3:$A$569,H$2,Winners!$C$3:$C$569,$A30)</f>
        <v>0</v>
      </c>
      <c r="J30" s="137">
        <f>SUMIFS(Winners!$F$3:$F$569,Winners!$A$3:$A$569,J$2,Winners!$C$3:$C$569,$A30)</f>
        <v>0</v>
      </c>
      <c r="K30" s="138">
        <f>SUMIFS(Winners!$G$3:$G$569,Winners!$A$3:$A$569,J$2,Winners!$C$3:$C$569,$A30)</f>
        <v>0</v>
      </c>
      <c r="L30" s="20"/>
    </row>
    <row r="31" spans="1:12" s="2" customFormat="1" ht="12.6" customHeight="1">
      <c r="A31" s="1" t="s">
        <v>228</v>
      </c>
      <c r="B31" s="62"/>
      <c r="C31" s="18">
        <f t="shared" si="0"/>
        <v>1</v>
      </c>
      <c r="D31" s="137">
        <f>SUMIFS(Winners!$F$3:$F$569,Winners!$A$3:$A$569,D$2,Winners!$C$3:$C$569,$A31)</f>
        <v>1</v>
      </c>
      <c r="E31" s="138">
        <f>SUMIFS(Winners!$G$3:$G$569,Winners!$A$3:$A$569,D$2,Winners!$C$3:$C$569,$A31)</f>
        <v>0</v>
      </c>
      <c r="F31" s="137">
        <f>SUMIFS(Winners!$F$3:$F$569,Winners!$A$3:$A$569,F$2,Winners!$C$3:$C$569,$A31)</f>
        <v>0</v>
      </c>
      <c r="G31" s="138">
        <f>SUMIFS(Winners!$G$3:$G$569,Winners!$A$3:$A$569,F$2,Winners!$C$3:$C$569,$A31)</f>
        <v>0</v>
      </c>
      <c r="H31" s="137">
        <f>SUMIFS(Winners!$F$3:$F$569,Winners!$A$3:$A$569,H$2,Winners!$C$3:$C$569,$A31)</f>
        <v>0</v>
      </c>
      <c r="I31" s="138">
        <f>SUMIFS(Winners!$G$3:$G$569,Winners!$A$3:$A$569,H$2,Winners!$C$3:$C$569,$A31)</f>
        <v>0</v>
      </c>
      <c r="J31" s="137">
        <f>SUMIFS(Winners!$F$3:$F$569,Winners!$A$3:$A$569,J$2,Winners!$C$3:$C$569,$A31)</f>
        <v>0</v>
      </c>
      <c r="K31" s="138">
        <f>SUMIFS(Winners!$G$3:$G$569,Winners!$A$3:$A$569,J$2,Winners!$C$3:$C$569,$A31)</f>
        <v>0</v>
      </c>
      <c r="L31" s="20"/>
    </row>
    <row r="32" spans="1:12" s="2" customFormat="1" ht="12.6" customHeight="1">
      <c r="A32" s="1" t="s">
        <v>715</v>
      </c>
      <c r="B32" s="62" t="s">
        <v>5</v>
      </c>
      <c r="C32" s="18">
        <f t="shared" si="0"/>
        <v>1</v>
      </c>
      <c r="D32" s="137">
        <f>SUMIFS(Winners!$F$3:$F$569,Winners!$A$3:$A$569,D$2,Winners!$C$3:$C$569,$A32)</f>
        <v>1</v>
      </c>
      <c r="E32" s="138">
        <f>SUMIFS(Winners!$G$3:$G$569,Winners!$A$3:$A$569,D$2,Winners!$C$3:$C$569,$A32)</f>
        <v>0</v>
      </c>
      <c r="F32" s="137">
        <f>SUMIFS(Winners!$F$3:$F$569,Winners!$A$3:$A$569,F$2,Winners!$C$3:$C$569,$A32)</f>
        <v>0</v>
      </c>
      <c r="G32" s="138">
        <f>SUMIFS(Winners!$G$3:$G$569,Winners!$A$3:$A$569,F$2,Winners!$C$3:$C$569,$A32)</f>
        <v>0</v>
      </c>
      <c r="H32" s="137">
        <f>SUMIFS(Winners!$F$3:$F$569,Winners!$A$3:$A$569,H$2,Winners!$C$3:$C$569,$A32)</f>
        <v>0</v>
      </c>
      <c r="I32" s="138">
        <f>SUMIFS(Winners!$G$3:$G$569,Winners!$A$3:$A$569,H$2,Winners!$C$3:$C$569,$A32)</f>
        <v>0</v>
      </c>
      <c r="J32" s="137">
        <f>SUMIFS(Winners!$F$3:$F$569,Winners!$A$3:$A$569,J$2,Winners!$C$3:$C$569,$A32)</f>
        <v>0</v>
      </c>
      <c r="K32" s="138">
        <f>SUMIFS(Winners!$G$3:$G$569,Winners!$A$3:$A$569,J$2,Winners!$C$3:$C$569,$A32)</f>
        <v>0</v>
      </c>
      <c r="L32" s="20"/>
    </row>
    <row r="33" spans="1:12" s="2" customFormat="1" ht="12.6" customHeight="1">
      <c r="A33" s="1" t="s">
        <v>433</v>
      </c>
      <c r="B33" s="62"/>
      <c r="C33" s="18">
        <f t="shared" si="0"/>
        <v>1</v>
      </c>
      <c r="D33" s="137">
        <f>SUMIFS(Winners!$F$3:$F$569,Winners!$A$3:$A$569,D$2,Winners!$C$3:$C$569,$A33)</f>
        <v>1</v>
      </c>
      <c r="E33" s="138">
        <f>SUMIFS(Winners!$G$3:$G$569,Winners!$A$3:$A$569,D$2,Winners!$C$3:$C$569,$A33)</f>
        <v>0</v>
      </c>
      <c r="F33" s="137">
        <f>SUMIFS(Winners!$F$3:$F$569,Winners!$A$3:$A$569,F$2,Winners!$C$3:$C$569,$A33)</f>
        <v>0</v>
      </c>
      <c r="G33" s="138">
        <f>SUMIFS(Winners!$G$3:$G$569,Winners!$A$3:$A$569,F$2,Winners!$C$3:$C$569,$A33)</f>
        <v>0</v>
      </c>
      <c r="H33" s="137">
        <f>SUMIFS(Winners!$F$3:$F$569,Winners!$A$3:$A$569,H$2,Winners!$C$3:$C$569,$A33)</f>
        <v>0</v>
      </c>
      <c r="I33" s="138">
        <f>SUMIFS(Winners!$G$3:$G$569,Winners!$A$3:$A$569,H$2,Winners!$C$3:$C$569,$A33)</f>
        <v>0</v>
      </c>
      <c r="J33" s="137">
        <f>SUMIFS(Winners!$F$3:$F$569,Winners!$A$3:$A$569,J$2,Winners!$C$3:$C$569,$A33)</f>
        <v>0</v>
      </c>
      <c r="K33" s="138">
        <f>SUMIFS(Winners!$G$3:$G$569,Winners!$A$3:$A$569,J$2,Winners!$C$3:$C$569,$A33)</f>
        <v>0</v>
      </c>
      <c r="L33" s="20"/>
    </row>
    <row r="34" spans="1:12" s="2" customFormat="1" ht="12.6" customHeight="1">
      <c r="A34" s="1" t="s">
        <v>484</v>
      </c>
      <c r="B34" s="62"/>
      <c r="C34" s="18">
        <f t="shared" si="0"/>
        <v>1</v>
      </c>
      <c r="D34" s="137">
        <f>SUMIFS(Winners!$F$3:$F$569,Winners!$A$3:$A$569,D$2,Winners!$C$3:$C$569,$A34)</f>
        <v>0</v>
      </c>
      <c r="E34" s="138">
        <f>SUMIFS(Winners!$G$3:$G$569,Winners!$A$3:$A$569,D$2,Winners!$C$3:$C$569,$A34)</f>
        <v>0</v>
      </c>
      <c r="F34" s="137">
        <f>SUMIFS(Winners!$F$3:$F$569,Winners!$A$3:$A$569,F$2,Winners!$C$3:$C$569,$A34)</f>
        <v>1</v>
      </c>
      <c r="G34" s="138">
        <f>SUMIFS(Winners!$G$3:$G$569,Winners!$A$3:$A$569,F$2,Winners!$C$3:$C$569,$A34)</f>
        <v>0</v>
      </c>
      <c r="H34" s="137">
        <f>SUMIFS(Winners!$F$3:$F$569,Winners!$A$3:$A$569,H$2,Winners!$C$3:$C$569,$A34)</f>
        <v>0</v>
      </c>
      <c r="I34" s="138">
        <f>SUMIFS(Winners!$G$3:$G$569,Winners!$A$3:$A$569,H$2,Winners!$C$3:$C$569,$A34)</f>
        <v>0</v>
      </c>
      <c r="J34" s="137">
        <f>SUMIFS(Winners!$F$3:$F$569,Winners!$A$3:$A$569,J$2,Winners!$C$3:$C$569,$A34)</f>
        <v>0</v>
      </c>
      <c r="K34" s="138">
        <f>SUMIFS(Winners!$G$3:$G$569,Winners!$A$3:$A$569,J$2,Winners!$C$3:$C$569,$A34)</f>
        <v>0</v>
      </c>
      <c r="L34" s="20"/>
    </row>
    <row r="35" spans="1:12" s="2" customFormat="1" ht="12.6" customHeight="1">
      <c r="A35" s="1" t="s">
        <v>1248</v>
      </c>
      <c r="B35" s="62" t="s">
        <v>5</v>
      </c>
      <c r="C35" s="18">
        <f t="shared" si="0"/>
        <v>1</v>
      </c>
      <c r="D35" s="137">
        <f>SUMIFS(Winners!$F$3:$F$569,Winners!$A$3:$A$569,D$2,Winners!$C$3:$C$569,$A35)</f>
        <v>1</v>
      </c>
      <c r="E35" s="138">
        <f>SUMIFS(Winners!$G$3:$G$569,Winners!$A$3:$A$569,D$2,Winners!$C$3:$C$569,$A35)</f>
        <v>0</v>
      </c>
      <c r="F35" s="137">
        <f>SUMIFS(Winners!$F$3:$F$569,Winners!$A$3:$A$569,F$2,Winners!$C$3:$C$569,$A35)</f>
        <v>0</v>
      </c>
      <c r="G35" s="138">
        <f>SUMIFS(Winners!$G$3:$G$569,Winners!$A$3:$A$569,F$2,Winners!$C$3:$C$569,$A35)</f>
        <v>0</v>
      </c>
      <c r="H35" s="137">
        <f>SUMIFS(Winners!$F$3:$F$569,Winners!$A$3:$A$569,H$2,Winners!$C$3:$C$569,$A35)</f>
        <v>0</v>
      </c>
      <c r="I35" s="138">
        <f>SUMIFS(Winners!$G$3:$G$569,Winners!$A$3:$A$569,H$2,Winners!$C$3:$C$569,$A35)</f>
        <v>0</v>
      </c>
      <c r="J35" s="137">
        <f>SUMIFS(Winners!$F$3:$F$569,Winners!$A$3:$A$569,J$2,Winners!$C$3:$C$569,$A35)</f>
        <v>0</v>
      </c>
      <c r="K35" s="138">
        <f>SUMIFS(Winners!$G$3:$G$569,Winners!$A$3:$A$569,J$2,Winners!$C$3:$C$569,$A35)</f>
        <v>0</v>
      </c>
      <c r="L35" s="20"/>
    </row>
    <row r="36" spans="1:12" s="2" customFormat="1" ht="12.6" customHeight="1">
      <c r="A36" s="1" t="s">
        <v>467</v>
      </c>
      <c r="B36" s="62"/>
      <c r="C36" s="18">
        <f t="shared" si="0"/>
        <v>1</v>
      </c>
      <c r="D36" s="137">
        <f>SUMIFS(Winners!$F$3:$F$569,Winners!$A$3:$A$569,D$2,Winners!$C$3:$C$569,$A36)</f>
        <v>0</v>
      </c>
      <c r="E36" s="138">
        <f>SUMIFS(Winners!$G$3:$G$569,Winners!$A$3:$A$569,D$2,Winners!$C$3:$C$569,$A36)</f>
        <v>0</v>
      </c>
      <c r="F36" s="137">
        <f>SUMIFS(Winners!$F$3:$F$569,Winners!$A$3:$A$569,F$2,Winners!$C$3:$C$569,$A36)</f>
        <v>1</v>
      </c>
      <c r="G36" s="138">
        <f>SUMIFS(Winners!$G$3:$G$569,Winners!$A$3:$A$569,F$2,Winners!$C$3:$C$569,$A36)</f>
        <v>0</v>
      </c>
      <c r="H36" s="137">
        <f>SUMIFS(Winners!$F$3:$F$569,Winners!$A$3:$A$569,H$2,Winners!$C$3:$C$569,$A36)</f>
        <v>0</v>
      </c>
      <c r="I36" s="138">
        <f>SUMIFS(Winners!$G$3:$G$569,Winners!$A$3:$A$569,H$2,Winners!$C$3:$C$569,$A36)</f>
        <v>0</v>
      </c>
      <c r="J36" s="137">
        <f>SUMIFS(Winners!$F$3:$F$569,Winners!$A$3:$A$569,J$2,Winners!$C$3:$C$569,$A36)</f>
        <v>0</v>
      </c>
      <c r="K36" s="138">
        <f>SUMIFS(Winners!$G$3:$G$569,Winners!$A$3:$A$569,J$2,Winners!$C$3:$C$569,$A36)</f>
        <v>0</v>
      </c>
      <c r="L36" s="20"/>
    </row>
    <row r="37" spans="1:12" s="2" customFormat="1" ht="12.6" customHeight="1">
      <c r="A37" s="1" t="s">
        <v>617</v>
      </c>
      <c r="B37" s="62"/>
      <c r="C37" s="18">
        <f t="shared" si="0"/>
        <v>1</v>
      </c>
      <c r="D37" s="137">
        <f>SUMIFS(Winners!$F$3:$F$569,Winners!$A$3:$A$569,D$2,Winners!$C$3:$C$569,$A37)</f>
        <v>0</v>
      </c>
      <c r="E37" s="138">
        <f>SUMIFS(Winners!$G$3:$G$569,Winners!$A$3:$A$569,D$2,Winners!$C$3:$C$569,$A37)</f>
        <v>1</v>
      </c>
      <c r="F37" s="137">
        <f>SUMIFS(Winners!$F$3:$F$569,Winners!$A$3:$A$569,F$2,Winners!$C$3:$C$569,$A37)</f>
        <v>0</v>
      </c>
      <c r="G37" s="138">
        <f>SUMIFS(Winners!$G$3:$G$569,Winners!$A$3:$A$569,F$2,Winners!$C$3:$C$569,$A37)</f>
        <v>0</v>
      </c>
      <c r="H37" s="137">
        <f>SUMIFS(Winners!$F$3:$F$569,Winners!$A$3:$A$569,H$2,Winners!$C$3:$C$569,$A37)</f>
        <v>0</v>
      </c>
      <c r="I37" s="138">
        <f>SUMIFS(Winners!$G$3:$G$569,Winners!$A$3:$A$569,H$2,Winners!$C$3:$C$569,$A37)</f>
        <v>0</v>
      </c>
      <c r="J37" s="137">
        <f>SUMIFS(Winners!$F$3:$F$569,Winners!$A$3:$A$569,J$2,Winners!$C$3:$C$569,$A37)</f>
        <v>0</v>
      </c>
      <c r="K37" s="138">
        <f>SUMIFS(Winners!$G$3:$G$569,Winners!$A$3:$A$569,J$2,Winners!$C$3:$C$569,$A37)</f>
        <v>0</v>
      </c>
      <c r="L37" s="20"/>
    </row>
    <row r="38" spans="1:12" s="2" customFormat="1" ht="12.6" customHeight="1">
      <c r="A38" s="1" t="s">
        <v>496</v>
      </c>
      <c r="B38" s="62"/>
      <c r="C38" s="18">
        <f t="shared" si="0"/>
        <v>1</v>
      </c>
      <c r="D38" s="137">
        <f>SUMIFS(Winners!$F$3:$F$569,Winners!$A$3:$A$569,D$2,Winners!$C$3:$C$569,$A38)</f>
        <v>1</v>
      </c>
      <c r="E38" s="138">
        <f>SUMIFS(Winners!$G$3:$G$569,Winners!$A$3:$A$569,D$2,Winners!$C$3:$C$569,$A38)</f>
        <v>0</v>
      </c>
      <c r="F38" s="137">
        <f>SUMIFS(Winners!$F$3:$F$569,Winners!$A$3:$A$569,F$2,Winners!$C$3:$C$569,$A38)</f>
        <v>0</v>
      </c>
      <c r="G38" s="138">
        <f>SUMIFS(Winners!$G$3:$G$569,Winners!$A$3:$A$569,F$2,Winners!$C$3:$C$569,$A38)</f>
        <v>0</v>
      </c>
      <c r="H38" s="137">
        <f>SUMIFS(Winners!$F$3:$F$569,Winners!$A$3:$A$569,H$2,Winners!$C$3:$C$569,$A38)</f>
        <v>0</v>
      </c>
      <c r="I38" s="138">
        <f>SUMIFS(Winners!$G$3:$G$569,Winners!$A$3:$A$569,H$2,Winners!$C$3:$C$569,$A38)</f>
        <v>0</v>
      </c>
      <c r="J38" s="137">
        <f>SUMIFS(Winners!$F$3:$F$569,Winners!$A$3:$A$569,J$2,Winners!$C$3:$C$569,$A38)</f>
        <v>0</v>
      </c>
      <c r="K38" s="138">
        <f>SUMIFS(Winners!$G$3:$G$569,Winners!$A$3:$A$569,J$2,Winners!$C$3:$C$569,$A38)</f>
        <v>0</v>
      </c>
      <c r="L38" s="20"/>
    </row>
    <row r="39" spans="1:12" s="2" customFormat="1" ht="12.6" customHeight="1">
      <c r="A39" s="1" t="s">
        <v>355</v>
      </c>
      <c r="B39" s="62"/>
      <c r="C39" s="18">
        <f t="shared" si="0"/>
        <v>1</v>
      </c>
      <c r="D39" s="137">
        <f>SUMIFS(Winners!$F$3:$F$569,Winners!$A$3:$A$569,D$2,Winners!$C$3:$C$569,$A39)</f>
        <v>1</v>
      </c>
      <c r="E39" s="138">
        <f>SUMIFS(Winners!$G$3:$G$569,Winners!$A$3:$A$569,D$2,Winners!$C$3:$C$569,$A39)</f>
        <v>0</v>
      </c>
      <c r="F39" s="137">
        <f>SUMIFS(Winners!$F$3:$F$569,Winners!$A$3:$A$569,F$2,Winners!$C$3:$C$569,$A39)</f>
        <v>0</v>
      </c>
      <c r="G39" s="138">
        <f>SUMIFS(Winners!$G$3:$G$569,Winners!$A$3:$A$569,F$2,Winners!$C$3:$C$569,$A39)</f>
        <v>0</v>
      </c>
      <c r="H39" s="137">
        <f>SUMIFS(Winners!$F$3:$F$569,Winners!$A$3:$A$569,H$2,Winners!$C$3:$C$569,$A39)</f>
        <v>0</v>
      </c>
      <c r="I39" s="138">
        <f>SUMIFS(Winners!$G$3:$G$569,Winners!$A$3:$A$569,H$2,Winners!$C$3:$C$569,$A39)</f>
        <v>0</v>
      </c>
      <c r="J39" s="137">
        <f>SUMIFS(Winners!$F$3:$F$569,Winners!$A$3:$A$569,J$2,Winners!$C$3:$C$569,$A39)</f>
        <v>0</v>
      </c>
      <c r="K39" s="138">
        <f>SUMIFS(Winners!$G$3:$G$569,Winners!$A$3:$A$569,J$2,Winners!$C$3:$C$569,$A39)</f>
        <v>0</v>
      </c>
      <c r="L39" s="20"/>
    </row>
    <row r="40" spans="1:12" s="2" customFormat="1" ht="12.6" customHeight="1">
      <c r="A40" s="1" t="s">
        <v>713</v>
      </c>
      <c r="B40" s="62" t="s">
        <v>5</v>
      </c>
      <c r="C40" s="18">
        <f t="shared" si="0"/>
        <v>1</v>
      </c>
      <c r="D40" s="137">
        <f>SUMIFS(Winners!$F$3:$F$569,Winners!$A$3:$A$569,D$2,Winners!$C$3:$C$569,$A40)</f>
        <v>1</v>
      </c>
      <c r="E40" s="138">
        <f>SUMIFS(Winners!$G$3:$G$569,Winners!$A$3:$A$569,D$2,Winners!$C$3:$C$569,$A40)</f>
        <v>0</v>
      </c>
      <c r="F40" s="137">
        <f>SUMIFS(Winners!$F$3:$F$569,Winners!$A$3:$A$569,F$2,Winners!$C$3:$C$569,$A40)</f>
        <v>0</v>
      </c>
      <c r="G40" s="138">
        <f>SUMIFS(Winners!$G$3:$G$569,Winners!$A$3:$A$569,F$2,Winners!$C$3:$C$569,$A40)</f>
        <v>0</v>
      </c>
      <c r="H40" s="137">
        <f>SUMIFS(Winners!$F$3:$F$569,Winners!$A$3:$A$569,H$2,Winners!$C$3:$C$569,$A40)</f>
        <v>0</v>
      </c>
      <c r="I40" s="138">
        <f>SUMIFS(Winners!$G$3:$G$569,Winners!$A$3:$A$569,H$2,Winners!$C$3:$C$569,$A40)</f>
        <v>0</v>
      </c>
      <c r="J40" s="137">
        <f>SUMIFS(Winners!$F$3:$F$569,Winners!$A$3:$A$569,J$2,Winners!$C$3:$C$569,$A40)</f>
        <v>0</v>
      </c>
      <c r="K40" s="138">
        <f>SUMIFS(Winners!$G$3:$G$569,Winners!$A$3:$A$569,J$2,Winners!$C$3:$C$569,$A40)</f>
        <v>0</v>
      </c>
      <c r="L40" s="20"/>
    </row>
    <row r="41" spans="1:12" s="2" customFormat="1" ht="12.6" customHeight="1">
      <c r="A41" s="1" t="s">
        <v>1039</v>
      </c>
      <c r="B41" s="62"/>
      <c r="C41" s="18">
        <f t="shared" si="0"/>
        <v>1</v>
      </c>
      <c r="D41" s="137">
        <f>SUMIFS(Winners!$F$3:$F$569,Winners!$A$3:$A$569,D$2,Winners!$C$3:$C$569,$A41)</f>
        <v>0</v>
      </c>
      <c r="E41" s="138">
        <f>SUMIFS(Winners!$G$3:$G$569,Winners!$A$3:$A$569,D$2,Winners!$C$3:$C$569,$A41)</f>
        <v>0</v>
      </c>
      <c r="F41" s="137">
        <f>SUMIFS(Winners!$F$3:$F$569,Winners!$A$3:$A$569,F$2,Winners!$C$3:$C$569,$A41)</f>
        <v>0</v>
      </c>
      <c r="G41" s="138">
        <f>SUMIFS(Winners!$G$3:$G$569,Winners!$A$3:$A$569,F$2,Winners!$C$3:$C$569,$A41)</f>
        <v>0</v>
      </c>
      <c r="H41" s="137">
        <f>SUMIFS(Winners!$F$3:$F$569,Winners!$A$3:$A$569,H$2,Winners!$C$3:$C$569,$A41)</f>
        <v>0</v>
      </c>
      <c r="I41" s="138">
        <f>SUMIFS(Winners!$G$3:$G$569,Winners!$A$3:$A$569,H$2,Winners!$C$3:$C$569,$A41)</f>
        <v>0</v>
      </c>
      <c r="J41" s="137">
        <f>SUMIFS(Winners!$F$3:$F$569,Winners!$A$3:$A$569,J$2,Winners!$C$3:$C$569,$A41)</f>
        <v>1</v>
      </c>
      <c r="K41" s="138">
        <f>SUMIFS(Winners!$G$3:$G$569,Winners!$A$3:$A$569,J$2,Winners!$C$3:$C$569,$A41)</f>
        <v>0</v>
      </c>
      <c r="L41" s="20"/>
    </row>
    <row r="42" spans="1:12" s="2" customFormat="1" ht="12.6" customHeight="1">
      <c r="A42" s="1" t="s">
        <v>687</v>
      </c>
      <c r="B42" s="62"/>
      <c r="C42" s="18">
        <f t="shared" si="0"/>
        <v>1</v>
      </c>
      <c r="D42" s="137">
        <f>SUMIFS(Winners!$F$3:$F$569,Winners!$A$3:$A$569,D$2,Winners!$C$3:$C$569,$A42)</f>
        <v>1</v>
      </c>
      <c r="E42" s="138">
        <f>SUMIFS(Winners!$G$3:$G$569,Winners!$A$3:$A$569,D$2,Winners!$C$3:$C$569,$A42)</f>
        <v>0</v>
      </c>
      <c r="F42" s="137">
        <f>SUMIFS(Winners!$F$3:$F$569,Winners!$A$3:$A$569,F$2,Winners!$C$3:$C$569,$A42)</f>
        <v>0</v>
      </c>
      <c r="G42" s="138">
        <f>SUMIFS(Winners!$G$3:$G$569,Winners!$A$3:$A$569,F$2,Winners!$C$3:$C$569,$A42)</f>
        <v>0</v>
      </c>
      <c r="H42" s="137">
        <f>SUMIFS(Winners!$F$3:$F$569,Winners!$A$3:$A$569,H$2,Winners!$C$3:$C$569,$A42)</f>
        <v>0</v>
      </c>
      <c r="I42" s="138">
        <f>SUMIFS(Winners!$G$3:$G$569,Winners!$A$3:$A$569,H$2,Winners!$C$3:$C$569,$A42)</f>
        <v>0</v>
      </c>
      <c r="J42" s="137">
        <f>SUMIFS(Winners!$F$3:$F$569,Winners!$A$3:$A$569,J$2,Winners!$C$3:$C$569,$A42)</f>
        <v>0</v>
      </c>
      <c r="K42" s="138">
        <f>SUMIFS(Winners!$G$3:$G$569,Winners!$A$3:$A$569,J$2,Winners!$C$3:$C$569,$A42)</f>
        <v>0</v>
      </c>
      <c r="L42" s="20"/>
    </row>
    <row r="43" spans="1:12" s="2" customFormat="1" ht="12.6" customHeight="1">
      <c r="A43" s="1" t="s">
        <v>492</v>
      </c>
      <c r="B43" s="62"/>
      <c r="C43" s="18">
        <f t="shared" si="0"/>
        <v>1</v>
      </c>
      <c r="D43" s="137">
        <f>SUMIFS(Winners!$F$3:$F$569,Winners!$A$3:$A$569,D$2,Winners!$C$3:$C$569,$A43)</f>
        <v>1</v>
      </c>
      <c r="E43" s="138">
        <f>SUMIFS(Winners!$G$3:$G$569,Winners!$A$3:$A$569,D$2,Winners!$C$3:$C$569,$A43)</f>
        <v>0</v>
      </c>
      <c r="F43" s="137">
        <f>SUMIFS(Winners!$F$3:$F$569,Winners!$A$3:$A$569,F$2,Winners!$C$3:$C$569,$A43)</f>
        <v>0</v>
      </c>
      <c r="G43" s="138">
        <f>SUMIFS(Winners!$G$3:$G$569,Winners!$A$3:$A$569,F$2,Winners!$C$3:$C$569,$A43)</f>
        <v>0</v>
      </c>
      <c r="H43" s="137">
        <f>SUMIFS(Winners!$F$3:$F$569,Winners!$A$3:$A$569,H$2,Winners!$C$3:$C$569,$A43)</f>
        <v>0</v>
      </c>
      <c r="I43" s="138">
        <f>SUMIFS(Winners!$G$3:$G$569,Winners!$A$3:$A$569,H$2,Winners!$C$3:$C$569,$A43)</f>
        <v>0</v>
      </c>
      <c r="J43" s="137">
        <f>SUMIFS(Winners!$F$3:$F$569,Winners!$A$3:$A$569,J$2,Winners!$C$3:$C$569,$A43)</f>
        <v>0</v>
      </c>
      <c r="K43" s="138">
        <f>SUMIFS(Winners!$G$3:$G$569,Winners!$A$3:$A$569,J$2,Winners!$C$3:$C$569,$A43)</f>
        <v>0</v>
      </c>
      <c r="L43" s="20"/>
    </row>
    <row r="44" spans="1:12" s="2" customFormat="1" ht="12.6" customHeight="1">
      <c r="A44" s="1" t="s">
        <v>456</v>
      </c>
      <c r="B44" s="62"/>
      <c r="C44" s="18">
        <f t="shared" si="0"/>
        <v>1</v>
      </c>
      <c r="D44" s="137">
        <f>SUMIFS(Winners!$F$3:$F$569,Winners!$A$3:$A$569,D$2,Winners!$C$3:$C$569,$A44)</f>
        <v>0</v>
      </c>
      <c r="E44" s="138">
        <f>SUMIFS(Winners!$G$3:$G$569,Winners!$A$3:$A$569,D$2,Winners!$C$3:$C$569,$A44)</f>
        <v>0</v>
      </c>
      <c r="F44" s="137">
        <f>SUMIFS(Winners!$F$3:$F$569,Winners!$A$3:$A$569,F$2,Winners!$C$3:$C$569,$A44)</f>
        <v>0</v>
      </c>
      <c r="G44" s="138">
        <f>SUMIFS(Winners!$G$3:$G$569,Winners!$A$3:$A$569,F$2,Winners!$C$3:$C$569,$A44)</f>
        <v>1</v>
      </c>
      <c r="H44" s="137">
        <f>SUMIFS(Winners!$F$3:$F$569,Winners!$A$3:$A$569,H$2,Winners!$C$3:$C$569,$A44)</f>
        <v>0</v>
      </c>
      <c r="I44" s="138">
        <f>SUMIFS(Winners!$G$3:$G$569,Winners!$A$3:$A$569,H$2,Winners!$C$3:$C$569,$A44)</f>
        <v>0</v>
      </c>
      <c r="J44" s="137">
        <f>SUMIFS(Winners!$F$3:$F$569,Winners!$A$3:$A$569,J$2,Winners!$C$3:$C$569,$A44)</f>
        <v>0</v>
      </c>
      <c r="K44" s="138">
        <f>SUMIFS(Winners!$G$3:$G$569,Winners!$A$3:$A$569,J$2,Winners!$C$3:$C$569,$A44)</f>
        <v>0</v>
      </c>
      <c r="L44" s="20"/>
    </row>
    <row r="45" spans="1:12" s="2" customFormat="1" ht="12.6" customHeight="1">
      <c r="A45" s="1" t="s">
        <v>528</v>
      </c>
      <c r="B45" s="62"/>
      <c r="C45" s="18">
        <f t="shared" si="0"/>
        <v>1</v>
      </c>
      <c r="D45" s="137">
        <f>SUMIFS(Winners!$F$3:$F$569,Winners!$A$3:$A$569,D$2,Winners!$C$3:$C$569,$A45)</f>
        <v>1</v>
      </c>
      <c r="E45" s="138">
        <f>SUMIFS(Winners!$G$3:$G$569,Winners!$A$3:$A$569,D$2,Winners!$C$3:$C$569,$A45)</f>
        <v>0</v>
      </c>
      <c r="F45" s="137">
        <f>SUMIFS(Winners!$F$3:$F$569,Winners!$A$3:$A$569,F$2,Winners!$C$3:$C$569,$A45)</f>
        <v>0</v>
      </c>
      <c r="G45" s="138">
        <f>SUMIFS(Winners!$G$3:$G$569,Winners!$A$3:$A$569,F$2,Winners!$C$3:$C$569,$A45)</f>
        <v>0</v>
      </c>
      <c r="H45" s="137">
        <f>SUMIFS(Winners!$F$3:$F$569,Winners!$A$3:$A$569,H$2,Winners!$C$3:$C$569,$A45)</f>
        <v>0</v>
      </c>
      <c r="I45" s="138">
        <f>SUMIFS(Winners!$G$3:$G$569,Winners!$A$3:$A$569,H$2,Winners!$C$3:$C$569,$A45)</f>
        <v>0</v>
      </c>
      <c r="J45" s="137">
        <f>SUMIFS(Winners!$F$3:$F$569,Winners!$A$3:$A$569,J$2,Winners!$C$3:$C$569,$A45)</f>
        <v>0</v>
      </c>
      <c r="K45" s="138">
        <f>SUMIFS(Winners!$G$3:$G$569,Winners!$A$3:$A$569,J$2,Winners!$C$3:$C$569,$A45)</f>
        <v>0</v>
      </c>
      <c r="L45" s="20"/>
    </row>
    <row r="46" spans="1:12" s="2" customFormat="1" ht="12.6" customHeight="1">
      <c r="A46" s="1" t="s">
        <v>1222</v>
      </c>
      <c r="B46" s="62" t="s">
        <v>5</v>
      </c>
      <c r="C46" s="18">
        <f t="shared" si="0"/>
        <v>1</v>
      </c>
      <c r="D46" s="137">
        <f>SUMIFS(Winners!$F$3:$F$569,Winners!$A$3:$A$569,D$2,Winners!$C$3:$C$569,$A46)</f>
        <v>1</v>
      </c>
      <c r="E46" s="138">
        <f>SUMIFS(Winners!$G$3:$G$569,Winners!$A$3:$A$569,D$2,Winners!$C$3:$C$569,$A46)</f>
        <v>0</v>
      </c>
      <c r="F46" s="137">
        <f>SUMIFS(Winners!$F$3:$F$569,Winners!$A$3:$A$569,F$2,Winners!$C$3:$C$569,$A46)</f>
        <v>0</v>
      </c>
      <c r="G46" s="138">
        <f>SUMIFS(Winners!$G$3:$G$569,Winners!$A$3:$A$569,F$2,Winners!$C$3:$C$569,$A46)</f>
        <v>0</v>
      </c>
      <c r="H46" s="137">
        <f>SUMIFS(Winners!$F$3:$F$569,Winners!$A$3:$A$569,H$2,Winners!$C$3:$C$569,$A46)</f>
        <v>0</v>
      </c>
      <c r="I46" s="138">
        <f>SUMIFS(Winners!$G$3:$G$569,Winners!$A$3:$A$569,H$2,Winners!$C$3:$C$569,$A46)</f>
        <v>0</v>
      </c>
      <c r="J46" s="137">
        <f>SUMIFS(Winners!$F$3:$F$569,Winners!$A$3:$A$569,J$2,Winners!$C$3:$C$569,$A46)</f>
        <v>0</v>
      </c>
      <c r="K46" s="138">
        <f>SUMIFS(Winners!$G$3:$G$569,Winners!$A$3:$A$569,J$2,Winners!$C$3:$C$569,$A46)</f>
        <v>0</v>
      </c>
      <c r="L46" s="20"/>
    </row>
    <row r="47" spans="1:12" s="2" customFormat="1" ht="12.6" customHeight="1">
      <c r="A47" s="1" t="s">
        <v>631</v>
      </c>
      <c r="B47" s="62"/>
      <c r="C47" s="18">
        <f t="shared" si="0"/>
        <v>1</v>
      </c>
      <c r="D47" s="137">
        <f>SUMIFS(Winners!$F$3:$F$569,Winners!$A$3:$A$569,D$2,Winners!$C$3:$C$569,$A47)</f>
        <v>1</v>
      </c>
      <c r="E47" s="138">
        <f>SUMIFS(Winners!$G$3:$G$569,Winners!$A$3:$A$569,D$2,Winners!$C$3:$C$569,$A47)</f>
        <v>0</v>
      </c>
      <c r="F47" s="137">
        <f>SUMIFS(Winners!$F$3:$F$569,Winners!$A$3:$A$569,F$2,Winners!$C$3:$C$569,$A47)</f>
        <v>0</v>
      </c>
      <c r="G47" s="138">
        <f>SUMIFS(Winners!$G$3:$G$569,Winners!$A$3:$A$569,F$2,Winners!$C$3:$C$569,$A47)</f>
        <v>0</v>
      </c>
      <c r="H47" s="137">
        <f>SUMIFS(Winners!$F$3:$F$569,Winners!$A$3:$A$569,H$2,Winners!$C$3:$C$569,$A47)</f>
        <v>0</v>
      </c>
      <c r="I47" s="138">
        <f>SUMIFS(Winners!$G$3:$G$569,Winners!$A$3:$A$569,H$2,Winners!$C$3:$C$569,$A47)</f>
        <v>0</v>
      </c>
      <c r="J47" s="137">
        <f>SUMIFS(Winners!$F$3:$F$569,Winners!$A$3:$A$569,J$2,Winners!$C$3:$C$569,$A47)</f>
        <v>0</v>
      </c>
      <c r="K47" s="138">
        <f>SUMIFS(Winners!$G$3:$G$569,Winners!$A$3:$A$569,J$2,Winners!$C$3:$C$569,$A47)</f>
        <v>0</v>
      </c>
      <c r="L47" s="20"/>
    </row>
    <row r="48" spans="1:12" s="2" customFormat="1" ht="12.6" customHeight="1">
      <c r="A48" s="1" t="s">
        <v>504</v>
      </c>
      <c r="B48" s="62"/>
      <c r="C48" s="18">
        <f t="shared" si="0"/>
        <v>1</v>
      </c>
      <c r="D48" s="137">
        <f>SUMIFS(Winners!$F$3:$F$569,Winners!$A$3:$A$569,D$2,Winners!$C$3:$C$569,$A48)</f>
        <v>1</v>
      </c>
      <c r="E48" s="138">
        <f>SUMIFS(Winners!$G$3:$G$569,Winners!$A$3:$A$569,D$2,Winners!$C$3:$C$569,$A48)</f>
        <v>0</v>
      </c>
      <c r="F48" s="137">
        <f>SUMIFS(Winners!$F$3:$F$569,Winners!$A$3:$A$569,F$2,Winners!$C$3:$C$569,$A48)</f>
        <v>0</v>
      </c>
      <c r="G48" s="138">
        <f>SUMIFS(Winners!$G$3:$G$569,Winners!$A$3:$A$569,F$2,Winners!$C$3:$C$569,$A48)</f>
        <v>0</v>
      </c>
      <c r="H48" s="137">
        <f>SUMIFS(Winners!$F$3:$F$569,Winners!$A$3:$A$569,H$2,Winners!$C$3:$C$569,$A48)</f>
        <v>0</v>
      </c>
      <c r="I48" s="138">
        <f>SUMIFS(Winners!$G$3:$G$569,Winners!$A$3:$A$569,H$2,Winners!$C$3:$C$569,$A48)</f>
        <v>0</v>
      </c>
      <c r="J48" s="137">
        <f>SUMIFS(Winners!$F$3:$F$569,Winners!$A$3:$A$569,J$2,Winners!$C$3:$C$569,$A48)</f>
        <v>0</v>
      </c>
      <c r="K48" s="138">
        <f>SUMIFS(Winners!$G$3:$G$569,Winners!$A$3:$A$569,J$2,Winners!$C$3:$C$569,$A48)</f>
        <v>0</v>
      </c>
      <c r="L48" s="20"/>
    </row>
    <row r="49" spans="1:12" s="2" customFormat="1" ht="12.6" customHeight="1">
      <c r="A49" s="1" t="s">
        <v>223</v>
      </c>
      <c r="B49" s="62"/>
      <c r="C49" s="18">
        <f t="shared" si="0"/>
        <v>1</v>
      </c>
      <c r="D49" s="137">
        <f>SUMIFS(Winners!$F$3:$F$569,Winners!$A$3:$A$569,D$2,Winners!$C$3:$C$569,$A49)</f>
        <v>1</v>
      </c>
      <c r="E49" s="138">
        <f>SUMIFS(Winners!$G$3:$G$569,Winners!$A$3:$A$569,D$2,Winners!$C$3:$C$569,$A49)</f>
        <v>0</v>
      </c>
      <c r="F49" s="137">
        <f>SUMIFS(Winners!$F$3:$F$569,Winners!$A$3:$A$569,F$2,Winners!$C$3:$C$569,$A49)</f>
        <v>0</v>
      </c>
      <c r="G49" s="138">
        <f>SUMIFS(Winners!$G$3:$G$569,Winners!$A$3:$A$569,F$2,Winners!$C$3:$C$569,$A49)</f>
        <v>0</v>
      </c>
      <c r="H49" s="137">
        <f>SUMIFS(Winners!$F$3:$F$569,Winners!$A$3:$A$569,H$2,Winners!$C$3:$C$569,$A49)</f>
        <v>0</v>
      </c>
      <c r="I49" s="138">
        <f>SUMIFS(Winners!$G$3:$G$569,Winners!$A$3:$A$569,H$2,Winners!$C$3:$C$569,$A49)</f>
        <v>0</v>
      </c>
      <c r="J49" s="137">
        <f>SUMIFS(Winners!$F$3:$F$569,Winners!$A$3:$A$569,J$2,Winners!$C$3:$C$569,$A49)</f>
        <v>0</v>
      </c>
      <c r="K49" s="138">
        <f>SUMIFS(Winners!$G$3:$G$569,Winners!$A$3:$A$569,J$2,Winners!$C$3:$C$569,$A49)</f>
        <v>0</v>
      </c>
      <c r="L49" s="20"/>
    </row>
    <row r="50" spans="1:12" s="2" customFormat="1" ht="12.6" customHeight="1">
      <c r="A50" s="1" t="s">
        <v>440</v>
      </c>
      <c r="B50" s="62"/>
      <c r="C50" s="18">
        <f t="shared" si="0"/>
        <v>1</v>
      </c>
      <c r="D50" s="137">
        <f>SUMIFS(Winners!$F$3:$F$569,Winners!$A$3:$A$569,D$2,Winners!$C$3:$C$569,$A50)</f>
        <v>0</v>
      </c>
      <c r="E50" s="138">
        <f>SUMIFS(Winners!$G$3:$G$569,Winners!$A$3:$A$569,D$2,Winners!$C$3:$C$569,$A50)</f>
        <v>0</v>
      </c>
      <c r="F50" s="137">
        <f>SUMIFS(Winners!$F$3:$F$569,Winners!$A$3:$A$569,F$2,Winners!$C$3:$C$569,$A50)</f>
        <v>0</v>
      </c>
      <c r="G50" s="138">
        <f>SUMIFS(Winners!$G$3:$G$569,Winners!$A$3:$A$569,F$2,Winners!$C$3:$C$569,$A50)</f>
        <v>0</v>
      </c>
      <c r="H50" s="137">
        <f>SUMIFS(Winners!$F$3:$F$569,Winners!$A$3:$A$569,H$2,Winners!$C$3:$C$569,$A50)</f>
        <v>0</v>
      </c>
      <c r="I50" s="138">
        <f>SUMIFS(Winners!$G$3:$G$569,Winners!$A$3:$A$569,H$2,Winners!$C$3:$C$569,$A50)</f>
        <v>0</v>
      </c>
      <c r="J50" s="137">
        <f>SUMIFS(Winners!$F$3:$F$569,Winners!$A$3:$A$569,J$2,Winners!$C$3:$C$569,$A50)</f>
        <v>0</v>
      </c>
      <c r="K50" s="138">
        <f>SUMIFS(Winners!$G$3:$G$569,Winners!$A$3:$A$569,J$2,Winners!$C$3:$C$569,$A50)</f>
        <v>1</v>
      </c>
      <c r="L50" s="20"/>
    </row>
    <row r="51" spans="1:12" s="2" customFormat="1" ht="12.6" customHeight="1">
      <c r="A51" s="1" t="s">
        <v>696</v>
      </c>
      <c r="B51" s="62"/>
      <c r="C51" s="18">
        <f t="shared" si="0"/>
        <v>1</v>
      </c>
      <c r="D51" s="137">
        <f>SUMIFS(Winners!$F$3:$F$569,Winners!$A$3:$A$569,D$2,Winners!$C$3:$C$569,$A51)</f>
        <v>0</v>
      </c>
      <c r="E51" s="138">
        <f>SUMIFS(Winners!$G$3:$G$569,Winners!$A$3:$A$569,D$2,Winners!$C$3:$C$569,$A51)</f>
        <v>1</v>
      </c>
      <c r="F51" s="137">
        <f>SUMIFS(Winners!$F$3:$F$569,Winners!$A$3:$A$569,F$2,Winners!$C$3:$C$569,$A51)</f>
        <v>0</v>
      </c>
      <c r="G51" s="138">
        <f>SUMIFS(Winners!$G$3:$G$569,Winners!$A$3:$A$569,F$2,Winners!$C$3:$C$569,$A51)</f>
        <v>0</v>
      </c>
      <c r="H51" s="137">
        <f>SUMIFS(Winners!$F$3:$F$569,Winners!$A$3:$A$569,H$2,Winners!$C$3:$C$569,$A51)</f>
        <v>0</v>
      </c>
      <c r="I51" s="138">
        <f>SUMIFS(Winners!$G$3:$G$569,Winners!$A$3:$A$569,H$2,Winners!$C$3:$C$569,$A51)</f>
        <v>0</v>
      </c>
      <c r="J51" s="137">
        <f>SUMIFS(Winners!$F$3:$F$569,Winners!$A$3:$A$569,J$2,Winners!$C$3:$C$569,$A51)</f>
        <v>0</v>
      </c>
      <c r="K51" s="138">
        <f>SUMIFS(Winners!$G$3:$G$569,Winners!$A$3:$A$569,J$2,Winners!$C$3:$C$569,$A51)</f>
        <v>0</v>
      </c>
      <c r="L51" s="20"/>
    </row>
    <row r="52" spans="1:12" s="2" customFormat="1" ht="12.6" customHeight="1">
      <c r="A52" s="1" t="s">
        <v>412</v>
      </c>
      <c r="B52" s="62"/>
      <c r="C52" s="18">
        <f t="shared" si="0"/>
        <v>1</v>
      </c>
      <c r="D52" s="137">
        <f>SUMIFS(Winners!$F$3:$F$569,Winners!$A$3:$A$569,D$2,Winners!$C$3:$C$569,$A52)</f>
        <v>0</v>
      </c>
      <c r="E52" s="138">
        <f>SUMIFS(Winners!$G$3:$G$569,Winners!$A$3:$A$569,D$2,Winners!$C$3:$C$569,$A52)</f>
        <v>1</v>
      </c>
      <c r="F52" s="137">
        <f>SUMIFS(Winners!$F$3:$F$569,Winners!$A$3:$A$569,F$2,Winners!$C$3:$C$569,$A52)</f>
        <v>0</v>
      </c>
      <c r="G52" s="138">
        <f>SUMIFS(Winners!$G$3:$G$569,Winners!$A$3:$A$569,F$2,Winners!$C$3:$C$569,$A52)</f>
        <v>0</v>
      </c>
      <c r="H52" s="137">
        <f>SUMIFS(Winners!$F$3:$F$569,Winners!$A$3:$A$569,H$2,Winners!$C$3:$C$569,$A52)</f>
        <v>0</v>
      </c>
      <c r="I52" s="138">
        <f>SUMIFS(Winners!$G$3:$G$569,Winners!$A$3:$A$569,H$2,Winners!$C$3:$C$569,$A52)</f>
        <v>0</v>
      </c>
      <c r="J52" s="137">
        <f>SUMIFS(Winners!$F$3:$F$569,Winners!$A$3:$A$569,J$2,Winners!$C$3:$C$569,$A52)</f>
        <v>0</v>
      </c>
      <c r="K52" s="138">
        <f>SUMIFS(Winners!$G$3:$G$569,Winners!$A$3:$A$569,J$2,Winners!$C$3:$C$569,$A52)</f>
        <v>0</v>
      </c>
      <c r="L52" s="20"/>
    </row>
    <row r="53" spans="1:12" s="2" customFormat="1" ht="12.6" customHeight="1">
      <c r="A53" s="1" t="s">
        <v>1159</v>
      </c>
      <c r="B53" s="62" t="s">
        <v>5</v>
      </c>
      <c r="C53" s="18">
        <f t="shared" si="0"/>
        <v>1</v>
      </c>
      <c r="D53" s="137">
        <f>SUMIFS(Winners!$F$3:$F$569,Winners!$A$3:$A$569,D$2,Winners!$C$3:$C$569,$A53)</f>
        <v>0</v>
      </c>
      <c r="E53" s="138">
        <f>SUMIFS(Winners!$G$3:$G$569,Winners!$A$3:$A$569,D$2,Winners!$C$3:$C$569,$A53)</f>
        <v>1</v>
      </c>
      <c r="F53" s="137">
        <f>SUMIFS(Winners!$F$3:$F$569,Winners!$A$3:$A$569,F$2,Winners!$C$3:$C$569,$A53)</f>
        <v>0</v>
      </c>
      <c r="G53" s="138">
        <f>SUMIFS(Winners!$G$3:$G$569,Winners!$A$3:$A$569,F$2,Winners!$C$3:$C$569,$A53)</f>
        <v>0</v>
      </c>
      <c r="H53" s="137">
        <f>SUMIFS(Winners!$F$3:$F$569,Winners!$A$3:$A$569,H$2,Winners!$C$3:$C$569,$A53)</f>
        <v>0</v>
      </c>
      <c r="I53" s="138">
        <f>SUMIFS(Winners!$G$3:$G$569,Winners!$A$3:$A$569,H$2,Winners!$C$3:$C$569,$A53)</f>
        <v>0</v>
      </c>
      <c r="J53" s="137">
        <f>SUMIFS(Winners!$F$3:$F$569,Winners!$A$3:$A$569,J$2,Winners!$C$3:$C$569,$A53)</f>
        <v>0</v>
      </c>
      <c r="K53" s="138">
        <f>SUMIFS(Winners!$G$3:$G$569,Winners!$A$3:$A$569,J$2,Winners!$C$3:$C$569,$A53)</f>
        <v>0</v>
      </c>
      <c r="L53" s="20"/>
    </row>
    <row r="54" spans="1:12" s="2" customFormat="1" ht="12.6" customHeight="1">
      <c r="A54" s="1" t="s">
        <v>729</v>
      </c>
      <c r="B54" s="62" t="s">
        <v>5</v>
      </c>
      <c r="C54" s="18">
        <f t="shared" si="0"/>
        <v>1</v>
      </c>
      <c r="D54" s="137">
        <f>SUMIFS(Winners!$F$3:$F$569,Winners!$A$3:$A$569,D$2,Winners!$C$3:$C$569,$A54)</f>
        <v>0</v>
      </c>
      <c r="E54" s="138">
        <f>SUMIFS(Winners!$G$3:$G$569,Winners!$A$3:$A$569,D$2,Winners!$C$3:$C$569,$A54)</f>
        <v>1</v>
      </c>
      <c r="F54" s="137">
        <f>SUMIFS(Winners!$F$3:$F$569,Winners!$A$3:$A$569,F$2,Winners!$C$3:$C$569,$A54)</f>
        <v>0</v>
      </c>
      <c r="G54" s="138">
        <f>SUMIFS(Winners!$G$3:$G$569,Winners!$A$3:$A$569,F$2,Winners!$C$3:$C$569,$A54)</f>
        <v>0</v>
      </c>
      <c r="H54" s="137">
        <f>SUMIFS(Winners!$F$3:$F$569,Winners!$A$3:$A$569,H$2,Winners!$C$3:$C$569,$A54)</f>
        <v>0</v>
      </c>
      <c r="I54" s="138">
        <f>SUMIFS(Winners!$G$3:$G$569,Winners!$A$3:$A$569,H$2,Winners!$C$3:$C$569,$A54)</f>
        <v>0</v>
      </c>
      <c r="J54" s="137">
        <f>SUMIFS(Winners!$F$3:$F$569,Winners!$A$3:$A$569,J$2,Winners!$C$3:$C$569,$A54)</f>
        <v>0</v>
      </c>
      <c r="K54" s="138">
        <f>SUMIFS(Winners!$G$3:$G$569,Winners!$A$3:$A$569,J$2,Winners!$C$3:$C$569,$A54)</f>
        <v>0</v>
      </c>
      <c r="L54" s="20"/>
    </row>
    <row r="55" spans="1:12" s="2" customFormat="1" ht="12.6" customHeight="1">
      <c r="A55" s="1" t="s">
        <v>268</v>
      </c>
      <c r="B55" s="62"/>
      <c r="C55" s="18">
        <f t="shared" si="0"/>
        <v>1</v>
      </c>
      <c r="D55" s="137">
        <f>SUMIFS(Winners!$F$3:$F$569,Winners!$A$3:$A$569,D$2,Winners!$C$3:$C$569,$A55)</f>
        <v>1</v>
      </c>
      <c r="E55" s="138">
        <f>SUMIFS(Winners!$G$3:$G$569,Winners!$A$3:$A$569,D$2,Winners!$C$3:$C$569,$A55)</f>
        <v>0</v>
      </c>
      <c r="F55" s="137">
        <f>SUMIFS(Winners!$F$3:$F$569,Winners!$A$3:$A$569,F$2,Winners!$C$3:$C$569,$A55)</f>
        <v>0</v>
      </c>
      <c r="G55" s="138">
        <f>SUMIFS(Winners!$G$3:$G$569,Winners!$A$3:$A$569,F$2,Winners!$C$3:$C$569,$A55)</f>
        <v>0</v>
      </c>
      <c r="H55" s="137">
        <f>SUMIFS(Winners!$F$3:$F$569,Winners!$A$3:$A$569,H$2,Winners!$C$3:$C$569,$A55)</f>
        <v>0</v>
      </c>
      <c r="I55" s="138">
        <f>SUMIFS(Winners!$G$3:$G$569,Winners!$A$3:$A$569,H$2,Winners!$C$3:$C$569,$A55)</f>
        <v>0</v>
      </c>
      <c r="J55" s="137">
        <f>SUMIFS(Winners!$F$3:$F$569,Winners!$A$3:$A$569,J$2,Winners!$C$3:$C$569,$A55)</f>
        <v>0</v>
      </c>
      <c r="K55" s="138">
        <f>SUMIFS(Winners!$G$3:$G$569,Winners!$A$3:$A$569,J$2,Winners!$C$3:$C$569,$A55)</f>
        <v>0</v>
      </c>
      <c r="L55" s="20"/>
    </row>
    <row r="56" spans="1:12" s="2" customFormat="1" ht="12.6" customHeight="1">
      <c r="A56" s="1" t="s">
        <v>461</v>
      </c>
      <c r="B56" s="62"/>
      <c r="C56" s="18">
        <f t="shared" si="0"/>
        <v>1</v>
      </c>
      <c r="D56" s="137">
        <f>SUMIFS(Winners!$F$3:$F$569,Winners!$A$3:$A$569,D$2,Winners!$C$3:$C$569,$A56)</f>
        <v>0</v>
      </c>
      <c r="E56" s="138">
        <f>SUMIFS(Winners!$G$3:$G$569,Winners!$A$3:$A$569,D$2,Winners!$C$3:$C$569,$A56)</f>
        <v>0</v>
      </c>
      <c r="F56" s="137">
        <f>SUMIFS(Winners!$F$3:$F$569,Winners!$A$3:$A$569,F$2,Winners!$C$3:$C$569,$A56)</f>
        <v>1</v>
      </c>
      <c r="G56" s="138">
        <f>SUMIFS(Winners!$G$3:$G$569,Winners!$A$3:$A$569,F$2,Winners!$C$3:$C$569,$A56)</f>
        <v>0</v>
      </c>
      <c r="H56" s="137">
        <f>SUMIFS(Winners!$F$3:$F$569,Winners!$A$3:$A$569,H$2,Winners!$C$3:$C$569,$A56)</f>
        <v>0</v>
      </c>
      <c r="I56" s="138">
        <f>SUMIFS(Winners!$G$3:$G$569,Winners!$A$3:$A$569,H$2,Winners!$C$3:$C$569,$A56)</f>
        <v>0</v>
      </c>
      <c r="J56" s="137">
        <f>SUMIFS(Winners!$F$3:$F$569,Winners!$A$3:$A$569,J$2,Winners!$C$3:$C$569,$A56)</f>
        <v>0</v>
      </c>
      <c r="K56" s="138">
        <f>SUMIFS(Winners!$G$3:$G$569,Winners!$A$3:$A$569,J$2,Winners!$C$3:$C$569,$A56)</f>
        <v>0</v>
      </c>
      <c r="L56" s="20"/>
    </row>
    <row r="57" spans="1:12" s="2" customFormat="1" ht="12.6" customHeight="1">
      <c r="A57" s="1" t="s">
        <v>264</v>
      </c>
      <c r="B57" s="62"/>
      <c r="C57" s="18">
        <f t="shared" si="0"/>
        <v>1</v>
      </c>
      <c r="D57" s="137">
        <f>SUMIFS(Winners!$F$3:$F$569,Winners!$A$3:$A$569,D$2,Winners!$C$3:$C$569,$A57)</f>
        <v>0</v>
      </c>
      <c r="E57" s="138">
        <f>SUMIFS(Winners!$G$3:$G$569,Winners!$A$3:$A$569,D$2,Winners!$C$3:$C$569,$A57)</f>
        <v>1</v>
      </c>
      <c r="F57" s="137">
        <f>SUMIFS(Winners!$F$3:$F$569,Winners!$A$3:$A$569,F$2,Winners!$C$3:$C$569,$A57)</f>
        <v>0</v>
      </c>
      <c r="G57" s="138">
        <f>SUMIFS(Winners!$G$3:$G$569,Winners!$A$3:$A$569,F$2,Winners!$C$3:$C$569,$A57)</f>
        <v>0</v>
      </c>
      <c r="H57" s="137">
        <f>SUMIFS(Winners!$F$3:$F$569,Winners!$A$3:$A$569,H$2,Winners!$C$3:$C$569,$A57)</f>
        <v>0</v>
      </c>
      <c r="I57" s="138">
        <f>SUMIFS(Winners!$G$3:$G$569,Winners!$A$3:$A$569,H$2,Winners!$C$3:$C$569,$A57)</f>
        <v>0</v>
      </c>
      <c r="J57" s="137">
        <f>SUMIFS(Winners!$F$3:$F$569,Winners!$A$3:$A$569,J$2,Winners!$C$3:$C$569,$A57)</f>
        <v>0</v>
      </c>
      <c r="K57" s="138">
        <f>SUMIFS(Winners!$G$3:$G$569,Winners!$A$3:$A$569,J$2,Winners!$C$3:$C$569,$A57)</f>
        <v>0</v>
      </c>
      <c r="L57" s="20"/>
    </row>
    <row r="58" spans="1:12" s="2" customFormat="1" ht="12.6" customHeight="1">
      <c r="A58" s="1" t="s">
        <v>202</v>
      </c>
      <c r="B58" s="62"/>
      <c r="C58" s="18">
        <f t="shared" si="0"/>
        <v>1</v>
      </c>
      <c r="D58" s="137">
        <f>SUMIFS(Winners!$F$3:$F$569,Winners!$A$3:$A$569,D$2,Winners!$C$3:$C$569,$A58)</f>
        <v>1</v>
      </c>
      <c r="E58" s="138">
        <f>SUMIFS(Winners!$G$3:$G$569,Winners!$A$3:$A$569,D$2,Winners!$C$3:$C$569,$A58)</f>
        <v>0</v>
      </c>
      <c r="F58" s="137">
        <f>SUMIFS(Winners!$F$3:$F$569,Winners!$A$3:$A$569,F$2,Winners!$C$3:$C$569,$A58)</f>
        <v>0</v>
      </c>
      <c r="G58" s="138">
        <f>SUMIFS(Winners!$G$3:$G$569,Winners!$A$3:$A$569,F$2,Winners!$C$3:$C$569,$A58)</f>
        <v>0</v>
      </c>
      <c r="H58" s="137">
        <f>SUMIFS(Winners!$F$3:$F$569,Winners!$A$3:$A$569,H$2,Winners!$C$3:$C$569,$A58)</f>
        <v>0</v>
      </c>
      <c r="I58" s="138">
        <f>SUMIFS(Winners!$G$3:$G$569,Winners!$A$3:$A$569,H$2,Winners!$C$3:$C$569,$A58)</f>
        <v>0</v>
      </c>
      <c r="J58" s="137">
        <f>SUMIFS(Winners!$F$3:$F$569,Winners!$A$3:$A$569,J$2,Winners!$C$3:$C$569,$A58)</f>
        <v>0</v>
      </c>
      <c r="K58" s="138">
        <f>SUMIFS(Winners!$G$3:$G$569,Winners!$A$3:$A$569,J$2,Winners!$C$3:$C$569,$A58)</f>
        <v>0</v>
      </c>
      <c r="L58" s="20"/>
    </row>
    <row r="59" spans="1:12" s="2" customFormat="1" ht="12.6" customHeight="1">
      <c r="A59" s="1" t="s">
        <v>569</v>
      </c>
      <c r="B59" s="62"/>
      <c r="C59" s="18">
        <f t="shared" si="0"/>
        <v>1</v>
      </c>
      <c r="D59" s="137">
        <f>SUMIFS(Winners!$F$3:$F$569,Winners!$A$3:$A$569,D$2,Winners!$C$3:$C$569,$A59)</f>
        <v>1</v>
      </c>
      <c r="E59" s="138">
        <f>SUMIFS(Winners!$G$3:$G$569,Winners!$A$3:$A$569,D$2,Winners!$C$3:$C$569,$A59)</f>
        <v>0</v>
      </c>
      <c r="F59" s="137">
        <f>SUMIFS(Winners!$F$3:$F$569,Winners!$A$3:$A$569,F$2,Winners!$C$3:$C$569,$A59)</f>
        <v>0</v>
      </c>
      <c r="G59" s="138">
        <f>SUMIFS(Winners!$G$3:$G$569,Winners!$A$3:$A$569,F$2,Winners!$C$3:$C$569,$A59)</f>
        <v>0</v>
      </c>
      <c r="H59" s="137">
        <f>SUMIFS(Winners!$F$3:$F$569,Winners!$A$3:$A$569,H$2,Winners!$C$3:$C$569,$A59)</f>
        <v>0</v>
      </c>
      <c r="I59" s="138">
        <f>SUMIFS(Winners!$G$3:$G$569,Winners!$A$3:$A$569,H$2,Winners!$C$3:$C$569,$A59)</f>
        <v>0</v>
      </c>
      <c r="J59" s="137">
        <f>SUMIFS(Winners!$F$3:$F$569,Winners!$A$3:$A$569,J$2,Winners!$C$3:$C$569,$A59)</f>
        <v>0</v>
      </c>
      <c r="K59" s="138">
        <f>SUMIFS(Winners!$G$3:$G$569,Winners!$A$3:$A$569,J$2,Winners!$C$3:$C$569,$A59)</f>
        <v>0</v>
      </c>
      <c r="L59" s="20"/>
    </row>
    <row r="60" spans="1:12" s="2" customFormat="1" ht="12.6" customHeight="1">
      <c r="A60" s="1" t="s">
        <v>1051</v>
      </c>
      <c r="B60" s="62"/>
      <c r="C60" s="18">
        <f t="shared" si="0"/>
        <v>1</v>
      </c>
      <c r="D60" s="137">
        <f>SUMIFS(Winners!$F$3:$F$569,Winners!$A$3:$A$569,D$2,Winners!$C$3:$C$569,$A60)</f>
        <v>1</v>
      </c>
      <c r="E60" s="138">
        <f>SUMIFS(Winners!$G$3:$G$569,Winners!$A$3:$A$569,D$2,Winners!$C$3:$C$569,$A60)</f>
        <v>0</v>
      </c>
      <c r="F60" s="137">
        <f>SUMIFS(Winners!$F$3:$F$569,Winners!$A$3:$A$569,F$2,Winners!$C$3:$C$569,$A60)</f>
        <v>0</v>
      </c>
      <c r="G60" s="138">
        <f>SUMIFS(Winners!$G$3:$G$569,Winners!$A$3:$A$569,F$2,Winners!$C$3:$C$569,$A60)</f>
        <v>0</v>
      </c>
      <c r="H60" s="137">
        <f>SUMIFS(Winners!$F$3:$F$569,Winners!$A$3:$A$569,H$2,Winners!$C$3:$C$569,$A60)</f>
        <v>0</v>
      </c>
      <c r="I60" s="138">
        <f>SUMIFS(Winners!$G$3:$G$569,Winners!$A$3:$A$569,H$2,Winners!$C$3:$C$569,$A60)</f>
        <v>0</v>
      </c>
      <c r="J60" s="137">
        <f>SUMIFS(Winners!$F$3:$F$569,Winners!$A$3:$A$569,J$2,Winners!$C$3:$C$569,$A60)</f>
        <v>0</v>
      </c>
      <c r="K60" s="138">
        <f>SUMIFS(Winners!$G$3:$G$569,Winners!$A$3:$A$569,J$2,Winners!$C$3:$C$569,$A60)</f>
        <v>0</v>
      </c>
      <c r="L60" s="20"/>
    </row>
    <row r="61" spans="1:12" s="2" customFormat="1" ht="12.6" customHeight="1">
      <c r="A61" s="1" t="s">
        <v>442</v>
      </c>
      <c r="B61" s="62"/>
      <c r="C61" s="18">
        <f t="shared" si="0"/>
        <v>1</v>
      </c>
      <c r="D61" s="137">
        <f>SUMIFS(Winners!$F$3:$F$569,Winners!$A$3:$A$569,D$2,Winners!$C$3:$C$569,$A61)</f>
        <v>0</v>
      </c>
      <c r="E61" s="138">
        <f>SUMIFS(Winners!$G$3:$G$569,Winners!$A$3:$A$569,D$2,Winners!$C$3:$C$569,$A61)</f>
        <v>0</v>
      </c>
      <c r="F61" s="137">
        <f>SUMIFS(Winners!$F$3:$F$569,Winners!$A$3:$A$569,F$2,Winners!$C$3:$C$569,$A61)</f>
        <v>0</v>
      </c>
      <c r="G61" s="138">
        <f>SUMIFS(Winners!$G$3:$G$569,Winners!$A$3:$A$569,F$2,Winners!$C$3:$C$569,$A61)</f>
        <v>0</v>
      </c>
      <c r="H61" s="137">
        <f>SUMIFS(Winners!$F$3:$F$569,Winners!$A$3:$A$569,H$2,Winners!$C$3:$C$569,$A61)</f>
        <v>0</v>
      </c>
      <c r="I61" s="138">
        <f>SUMIFS(Winners!$G$3:$G$569,Winners!$A$3:$A$569,H$2,Winners!$C$3:$C$569,$A61)</f>
        <v>0</v>
      </c>
      <c r="J61" s="137">
        <f>SUMIFS(Winners!$F$3:$F$569,Winners!$A$3:$A$569,J$2,Winners!$C$3:$C$569,$A61)</f>
        <v>0</v>
      </c>
      <c r="K61" s="138">
        <f>SUMIFS(Winners!$G$3:$G$569,Winners!$A$3:$A$569,J$2,Winners!$C$3:$C$569,$A61)</f>
        <v>1</v>
      </c>
      <c r="L61" s="20"/>
    </row>
    <row r="62" spans="1:12" s="2" customFormat="1" ht="12.6" customHeight="1">
      <c r="A62" s="1" t="s">
        <v>378</v>
      </c>
      <c r="B62" s="62"/>
      <c r="C62" s="18">
        <f t="shared" si="0"/>
        <v>1</v>
      </c>
      <c r="D62" s="137">
        <f>SUMIFS(Winners!$F$3:$F$569,Winners!$A$3:$A$569,D$2,Winners!$C$3:$C$569,$A62)</f>
        <v>0</v>
      </c>
      <c r="E62" s="138">
        <f>SUMIFS(Winners!$G$3:$G$569,Winners!$A$3:$A$569,D$2,Winners!$C$3:$C$569,$A62)</f>
        <v>1</v>
      </c>
      <c r="F62" s="137">
        <f>SUMIFS(Winners!$F$3:$F$569,Winners!$A$3:$A$569,F$2,Winners!$C$3:$C$569,$A62)</f>
        <v>0</v>
      </c>
      <c r="G62" s="138">
        <f>SUMIFS(Winners!$G$3:$G$569,Winners!$A$3:$A$569,F$2,Winners!$C$3:$C$569,$A62)</f>
        <v>0</v>
      </c>
      <c r="H62" s="137">
        <f>SUMIFS(Winners!$F$3:$F$569,Winners!$A$3:$A$569,H$2,Winners!$C$3:$C$569,$A62)</f>
        <v>0</v>
      </c>
      <c r="I62" s="138">
        <f>SUMIFS(Winners!$G$3:$G$569,Winners!$A$3:$A$569,H$2,Winners!$C$3:$C$569,$A62)</f>
        <v>0</v>
      </c>
      <c r="J62" s="137">
        <f>SUMIFS(Winners!$F$3:$F$569,Winners!$A$3:$A$569,J$2,Winners!$C$3:$C$569,$A62)</f>
        <v>0</v>
      </c>
      <c r="K62" s="138">
        <f>SUMIFS(Winners!$G$3:$G$569,Winners!$A$3:$A$569,J$2,Winners!$C$3:$C$569,$A62)</f>
        <v>0</v>
      </c>
      <c r="L62" s="20"/>
    </row>
    <row r="63" spans="1:12" s="2" customFormat="1" ht="12.6" customHeight="1">
      <c r="A63" s="1" t="s">
        <v>184</v>
      </c>
      <c r="B63" s="62"/>
      <c r="C63" s="18">
        <f t="shared" si="0"/>
        <v>1</v>
      </c>
      <c r="D63" s="137">
        <f>SUMIFS(Winners!$F$3:$F$569,Winners!$A$3:$A$569,D$2,Winners!$C$3:$C$569,$A63)</f>
        <v>1</v>
      </c>
      <c r="E63" s="138">
        <f>SUMIFS(Winners!$G$3:$G$569,Winners!$A$3:$A$569,D$2,Winners!$C$3:$C$569,$A63)</f>
        <v>0</v>
      </c>
      <c r="F63" s="137">
        <f>SUMIFS(Winners!$F$3:$F$569,Winners!$A$3:$A$569,F$2,Winners!$C$3:$C$569,$A63)</f>
        <v>0</v>
      </c>
      <c r="G63" s="138">
        <f>SUMIFS(Winners!$G$3:$G$569,Winners!$A$3:$A$569,F$2,Winners!$C$3:$C$569,$A63)</f>
        <v>0</v>
      </c>
      <c r="H63" s="137">
        <f>SUMIFS(Winners!$F$3:$F$569,Winners!$A$3:$A$569,H$2,Winners!$C$3:$C$569,$A63)</f>
        <v>0</v>
      </c>
      <c r="I63" s="138">
        <f>SUMIFS(Winners!$G$3:$G$569,Winners!$A$3:$A$569,H$2,Winners!$C$3:$C$569,$A63)</f>
        <v>0</v>
      </c>
      <c r="J63" s="137">
        <f>SUMIFS(Winners!$F$3:$F$569,Winners!$A$3:$A$569,J$2,Winners!$C$3:$C$569,$A63)</f>
        <v>0</v>
      </c>
      <c r="K63" s="138">
        <f>SUMIFS(Winners!$G$3:$G$569,Winners!$A$3:$A$569,J$2,Winners!$C$3:$C$569,$A63)</f>
        <v>0</v>
      </c>
      <c r="L63" s="20"/>
    </row>
    <row r="64" spans="1:12" s="2" customFormat="1" ht="12.6" customHeight="1">
      <c r="A64" s="1" t="s">
        <v>182</v>
      </c>
      <c r="B64" s="62"/>
      <c r="C64" s="18">
        <f t="shared" si="0"/>
        <v>1</v>
      </c>
      <c r="D64" s="137">
        <f>SUMIFS(Winners!$F$3:$F$569,Winners!$A$3:$A$569,D$2,Winners!$C$3:$C$569,$A64)</f>
        <v>0</v>
      </c>
      <c r="E64" s="138">
        <f>SUMIFS(Winners!$G$3:$G$569,Winners!$A$3:$A$569,D$2,Winners!$C$3:$C$569,$A64)</f>
        <v>1</v>
      </c>
      <c r="F64" s="137">
        <f>SUMIFS(Winners!$F$3:$F$569,Winners!$A$3:$A$569,F$2,Winners!$C$3:$C$569,$A64)</f>
        <v>0</v>
      </c>
      <c r="G64" s="138">
        <f>SUMIFS(Winners!$G$3:$G$569,Winners!$A$3:$A$569,F$2,Winners!$C$3:$C$569,$A64)</f>
        <v>0</v>
      </c>
      <c r="H64" s="137">
        <f>SUMIFS(Winners!$F$3:$F$569,Winners!$A$3:$A$569,H$2,Winners!$C$3:$C$569,$A64)</f>
        <v>0</v>
      </c>
      <c r="I64" s="138">
        <f>SUMIFS(Winners!$G$3:$G$569,Winners!$A$3:$A$569,H$2,Winners!$C$3:$C$569,$A64)</f>
        <v>0</v>
      </c>
      <c r="J64" s="137">
        <f>SUMIFS(Winners!$F$3:$F$569,Winners!$A$3:$A$569,J$2,Winners!$C$3:$C$569,$A64)</f>
        <v>0</v>
      </c>
      <c r="K64" s="138">
        <f>SUMIFS(Winners!$G$3:$G$569,Winners!$A$3:$A$569,J$2,Winners!$C$3:$C$569,$A64)</f>
        <v>0</v>
      </c>
      <c r="L64" s="20"/>
    </row>
    <row r="65" spans="1:12" s="2" customFormat="1" ht="12.6" customHeight="1">
      <c r="A65" s="1" t="s">
        <v>654</v>
      </c>
      <c r="B65" s="62"/>
      <c r="C65" s="18">
        <f t="shared" si="0"/>
        <v>1</v>
      </c>
      <c r="D65" s="137">
        <f>SUMIFS(Winners!$F$3:$F$569,Winners!$A$3:$A$569,D$2,Winners!$C$3:$C$569,$A65)</f>
        <v>0</v>
      </c>
      <c r="E65" s="138">
        <f>SUMIFS(Winners!$G$3:$G$569,Winners!$A$3:$A$569,D$2,Winners!$C$3:$C$569,$A65)</f>
        <v>1</v>
      </c>
      <c r="F65" s="137">
        <f>SUMIFS(Winners!$F$3:$F$569,Winners!$A$3:$A$569,F$2,Winners!$C$3:$C$569,$A65)</f>
        <v>0</v>
      </c>
      <c r="G65" s="138">
        <f>SUMIFS(Winners!$G$3:$G$569,Winners!$A$3:$A$569,F$2,Winners!$C$3:$C$569,$A65)</f>
        <v>0</v>
      </c>
      <c r="H65" s="137">
        <f>SUMIFS(Winners!$F$3:$F$569,Winners!$A$3:$A$569,H$2,Winners!$C$3:$C$569,$A65)</f>
        <v>0</v>
      </c>
      <c r="I65" s="138">
        <f>SUMIFS(Winners!$G$3:$G$569,Winners!$A$3:$A$569,H$2,Winners!$C$3:$C$569,$A65)</f>
        <v>0</v>
      </c>
      <c r="J65" s="137">
        <f>SUMIFS(Winners!$F$3:$F$569,Winners!$A$3:$A$569,J$2,Winners!$C$3:$C$569,$A65)</f>
        <v>0</v>
      </c>
      <c r="K65" s="138">
        <f>SUMIFS(Winners!$G$3:$G$569,Winners!$A$3:$A$569,J$2,Winners!$C$3:$C$569,$A65)</f>
        <v>0</v>
      </c>
      <c r="L65" s="20"/>
    </row>
    <row r="66" spans="1:12" s="2" customFormat="1" ht="12.6" customHeight="1">
      <c r="A66" s="1" t="s">
        <v>551</v>
      </c>
      <c r="B66" s="62"/>
      <c r="C66" s="18">
        <f t="shared" si="0"/>
        <v>1</v>
      </c>
      <c r="D66" s="137">
        <f>SUMIFS(Winners!$F$3:$F$569,Winners!$A$3:$A$569,D$2,Winners!$C$3:$C$569,$A66)</f>
        <v>1</v>
      </c>
      <c r="E66" s="138">
        <f>SUMIFS(Winners!$G$3:$G$569,Winners!$A$3:$A$569,D$2,Winners!$C$3:$C$569,$A66)</f>
        <v>0</v>
      </c>
      <c r="F66" s="137">
        <f>SUMIFS(Winners!$F$3:$F$569,Winners!$A$3:$A$569,F$2,Winners!$C$3:$C$569,$A66)</f>
        <v>0</v>
      </c>
      <c r="G66" s="138">
        <f>SUMIFS(Winners!$G$3:$G$569,Winners!$A$3:$A$569,F$2,Winners!$C$3:$C$569,$A66)</f>
        <v>0</v>
      </c>
      <c r="H66" s="137">
        <f>SUMIFS(Winners!$F$3:$F$569,Winners!$A$3:$A$569,H$2,Winners!$C$3:$C$569,$A66)</f>
        <v>0</v>
      </c>
      <c r="I66" s="138">
        <f>SUMIFS(Winners!$G$3:$G$569,Winners!$A$3:$A$569,H$2,Winners!$C$3:$C$569,$A66)</f>
        <v>0</v>
      </c>
      <c r="J66" s="137">
        <f>SUMIFS(Winners!$F$3:$F$569,Winners!$A$3:$A$569,J$2,Winners!$C$3:$C$569,$A66)</f>
        <v>0</v>
      </c>
      <c r="K66" s="138">
        <f>SUMIFS(Winners!$G$3:$G$569,Winners!$A$3:$A$569,J$2,Winners!$C$3:$C$569,$A66)</f>
        <v>0</v>
      </c>
      <c r="L66" s="20"/>
    </row>
    <row r="67" spans="1:12" s="2" customFormat="1" ht="12.6" customHeight="1">
      <c r="A67" s="1" t="s">
        <v>1036</v>
      </c>
      <c r="B67" s="62"/>
      <c r="C67" s="18">
        <f t="shared" si="0"/>
        <v>1</v>
      </c>
      <c r="D67" s="137">
        <f>SUMIFS(Winners!$F$3:$F$569,Winners!$A$3:$A$569,D$2,Winners!$C$3:$C$569,$A67)</f>
        <v>0</v>
      </c>
      <c r="E67" s="138">
        <f>SUMIFS(Winners!$G$3:$G$569,Winners!$A$3:$A$569,D$2,Winners!$C$3:$C$569,$A67)</f>
        <v>0</v>
      </c>
      <c r="F67" s="137">
        <f>SUMIFS(Winners!$F$3:$F$569,Winners!$A$3:$A$569,F$2,Winners!$C$3:$C$569,$A67)</f>
        <v>0</v>
      </c>
      <c r="G67" s="138">
        <f>SUMIFS(Winners!$G$3:$G$569,Winners!$A$3:$A$569,F$2,Winners!$C$3:$C$569,$A67)</f>
        <v>0</v>
      </c>
      <c r="H67" s="137">
        <f>SUMIFS(Winners!$F$3:$F$569,Winners!$A$3:$A$569,H$2,Winners!$C$3:$C$569,$A67)</f>
        <v>0</v>
      </c>
      <c r="I67" s="138">
        <f>SUMIFS(Winners!$G$3:$G$569,Winners!$A$3:$A$569,H$2,Winners!$C$3:$C$569,$A67)</f>
        <v>0</v>
      </c>
      <c r="J67" s="137">
        <f>SUMIFS(Winners!$F$3:$F$569,Winners!$A$3:$A$569,J$2,Winners!$C$3:$C$569,$A67)</f>
        <v>1</v>
      </c>
      <c r="K67" s="138">
        <f>SUMIFS(Winners!$G$3:$G$569,Winners!$A$3:$A$569,J$2,Winners!$C$3:$C$569,$A67)</f>
        <v>0</v>
      </c>
      <c r="L67" s="20"/>
    </row>
    <row r="68" spans="1:12" s="2" customFormat="1" ht="12.6" customHeight="1">
      <c r="A68" s="1" t="s">
        <v>465</v>
      </c>
      <c r="B68" s="62"/>
      <c r="C68" s="18">
        <f t="shared" si="0"/>
        <v>1</v>
      </c>
      <c r="D68" s="137">
        <f>SUMIFS(Winners!$F$3:$F$569,Winners!$A$3:$A$569,D$2,Winners!$C$3:$C$569,$A68)</f>
        <v>0</v>
      </c>
      <c r="E68" s="138">
        <f>SUMIFS(Winners!$G$3:$G$569,Winners!$A$3:$A$569,D$2,Winners!$C$3:$C$569,$A68)</f>
        <v>0</v>
      </c>
      <c r="F68" s="137">
        <f>SUMIFS(Winners!$F$3:$F$569,Winners!$A$3:$A$569,F$2,Winners!$C$3:$C$569,$A68)</f>
        <v>1</v>
      </c>
      <c r="G68" s="138">
        <f>SUMIFS(Winners!$G$3:$G$569,Winners!$A$3:$A$569,F$2,Winners!$C$3:$C$569,$A68)</f>
        <v>0</v>
      </c>
      <c r="H68" s="137">
        <f>SUMIFS(Winners!$F$3:$F$569,Winners!$A$3:$A$569,H$2,Winners!$C$3:$C$569,$A68)</f>
        <v>0</v>
      </c>
      <c r="I68" s="138">
        <f>SUMIFS(Winners!$G$3:$G$569,Winners!$A$3:$A$569,H$2,Winners!$C$3:$C$569,$A68)</f>
        <v>0</v>
      </c>
      <c r="J68" s="137">
        <f>SUMIFS(Winners!$F$3:$F$569,Winners!$A$3:$A$569,J$2,Winners!$C$3:$C$569,$A68)</f>
        <v>0</v>
      </c>
      <c r="K68" s="138">
        <f>SUMIFS(Winners!$G$3:$G$569,Winners!$A$3:$A$569,J$2,Winners!$C$3:$C$569,$A68)</f>
        <v>0</v>
      </c>
      <c r="L68" s="20"/>
    </row>
    <row r="69" spans="1:12" s="2" customFormat="1" ht="12.6" customHeight="1">
      <c r="A69" s="1" t="s">
        <v>1093</v>
      </c>
      <c r="B69" s="62" t="s">
        <v>5</v>
      </c>
      <c r="C69" s="18">
        <f t="shared" si="0"/>
        <v>1</v>
      </c>
      <c r="D69" s="137">
        <f>SUMIFS(Winners!$F$3:$F$569,Winners!$A$3:$A$569,D$2,Winners!$C$3:$C$569,$A69)</f>
        <v>1</v>
      </c>
      <c r="E69" s="138">
        <f>SUMIFS(Winners!$G$3:$G$569,Winners!$A$3:$A$569,D$2,Winners!$C$3:$C$569,$A69)</f>
        <v>0</v>
      </c>
      <c r="F69" s="137">
        <f>SUMIFS(Winners!$F$3:$F$569,Winners!$A$3:$A$569,F$2,Winners!$C$3:$C$569,$A69)</f>
        <v>0</v>
      </c>
      <c r="G69" s="138">
        <f>SUMIFS(Winners!$G$3:$G$569,Winners!$A$3:$A$569,F$2,Winners!$C$3:$C$569,$A69)</f>
        <v>0</v>
      </c>
      <c r="H69" s="137">
        <f>SUMIFS(Winners!$F$3:$F$569,Winners!$A$3:$A$569,H$2,Winners!$C$3:$C$569,$A69)</f>
        <v>0</v>
      </c>
      <c r="I69" s="138">
        <f>SUMIFS(Winners!$G$3:$G$569,Winners!$A$3:$A$569,H$2,Winners!$C$3:$C$569,$A69)</f>
        <v>0</v>
      </c>
      <c r="J69" s="137">
        <f>SUMIFS(Winners!$F$3:$F$569,Winners!$A$3:$A$569,J$2,Winners!$C$3:$C$569,$A69)</f>
        <v>0</v>
      </c>
      <c r="K69" s="138">
        <f>SUMIFS(Winners!$G$3:$G$569,Winners!$A$3:$A$569,J$2,Winners!$C$3:$C$569,$A69)</f>
        <v>0</v>
      </c>
      <c r="L69" s="20"/>
    </row>
    <row r="70" spans="1:12" s="2" customFormat="1" ht="12.6" customHeight="1">
      <c r="A70" s="1" t="s">
        <v>1122</v>
      </c>
      <c r="B70" s="62" t="s">
        <v>5</v>
      </c>
      <c r="C70" s="18">
        <f t="shared" ref="C70:C133" si="1">SUM(D70:K70)</f>
        <v>1</v>
      </c>
      <c r="D70" s="137">
        <f>SUMIFS(Winners!$F$3:$F$569,Winners!$A$3:$A$569,D$2,Winners!$C$3:$C$569,$A70)</f>
        <v>1</v>
      </c>
      <c r="E70" s="138">
        <f>SUMIFS(Winners!$G$3:$G$569,Winners!$A$3:$A$569,D$2,Winners!$C$3:$C$569,$A70)</f>
        <v>0</v>
      </c>
      <c r="F70" s="137">
        <f>SUMIFS(Winners!$F$3:$F$569,Winners!$A$3:$A$569,F$2,Winners!$C$3:$C$569,$A70)</f>
        <v>0</v>
      </c>
      <c r="G70" s="138">
        <f>SUMIFS(Winners!$G$3:$G$569,Winners!$A$3:$A$569,F$2,Winners!$C$3:$C$569,$A70)</f>
        <v>0</v>
      </c>
      <c r="H70" s="137">
        <f>SUMIFS(Winners!$F$3:$F$569,Winners!$A$3:$A$569,H$2,Winners!$C$3:$C$569,$A70)</f>
        <v>0</v>
      </c>
      <c r="I70" s="138">
        <f>SUMIFS(Winners!$G$3:$G$569,Winners!$A$3:$A$569,H$2,Winners!$C$3:$C$569,$A70)</f>
        <v>0</v>
      </c>
      <c r="J70" s="137">
        <f>SUMIFS(Winners!$F$3:$F$569,Winners!$A$3:$A$569,J$2,Winners!$C$3:$C$569,$A70)</f>
        <v>0</v>
      </c>
      <c r="K70" s="138">
        <f>SUMIFS(Winners!$G$3:$G$569,Winners!$A$3:$A$569,J$2,Winners!$C$3:$C$569,$A70)</f>
        <v>0</v>
      </c>
      <c r="L70" s="20"/>
    </row>
    <row r="71" spans="1:12" s="2" customFormat="1" ht="12.6" customHeight="1">
      <c r="A71" s="1" t="s">
        <v>1128</v>
      </c>
      <c r="B71" s="62" t="s">
        <v>5</v>
      </c>
      <c r="C71" s="18">
        <f t="shared" si="1"/>
        <v>1</v>
      </c>
      <c r="D71" s="137">
        <f>SUMIFS(Winners!$F$3:$F$569,Winners!$A$3:$A$569,D$2,Winners!$C$3:$C$569,$A71)</f>
        <v>0</v>
      </c>
      <c r="E71" s="138">
        <f>SUMIFS(Winners!$G$3:$G$569,Winners!$A$3:$A$569,D$2,Winners!$C$3:$C$569,$A71)</f>
        <v>1</v>
      </c>
      <c r="F71" s="137">
        <f>SUMIFS(Winners!$F$3:$F$569,Winners!$A$3:$A$569,F$2,Winners!$C$3:$C$569,$A71)</f>
        <v>0</v>
      </c>
      <c r="G71" s="138">
        <f>SUMIFS(Winners!$G$3:$G$569,Winners!$A$3:$A$569,F$2,Winners!$C$3:$C$569,$A71)</f>
        <v>0</v>
      </c>
      <c r="H71" s="137">
        <f>SUMIFS(Winners!$F$3:$F$569,Winners!$A$3:$A$569,H$2,Winners!$C$3:$C$569,$A71)</f>
        <v>0</v>
      </c>
      <c r="I71" s="138">
        <f>SUMIFS(Winners!$G$3:$G$569,Winners!$A$3:$A$569,H$2,Winners!$C$3:$C$569,$A71)</f>
        <v>0</v>
      </c>
      <c r="J71" s="137">
        <f>SUMIFS(Winners!$F$3:$F$569,Winners!$A$3:$A$569,J$2,Winners!$C$3:$C$569,$A71)</f>
        <v>0</v>
      </c>
      <c r="K71" s="138">
        <f>SUMIFS(Winners!$G$3:$G$569,Winners!$A$3:$A$569,J$2,Winners!$C$3:$C$569,$A71)</f>
        <v>0</v>
      </c>
      <c r="L71" s="20"/>
    </row>
    <row r="72" spans="1:12" s="2" customFormat="1" ht="12.6" customHeight="1">
      <c r="A72" s="1" t="s">
        <v>709</v>
      </c>
      <c r="B72" s="62"/>
      <c r="C72" s="18">
        <f t="shared" si="1"/>
        <v>1</v>
      </c>
      <c r="D72" s="137">
        <f>SUMIFS(Winners!$F$3:$F$569,Winners!$A$3:$A$569,D$2,Winners!$C$3:$C$569,$A72)</f>
        <v>0</v>
      </c>
      <c r="E72" s="138">
        <f>SUMIFS(Winners!$G$3:$G$569,Winners!$A$3:$A$569,D$2,Winners!$C$3:$C$569,$A72)</f>
        <v>1</v>
      </c>
      <c r="F72" s="137">
        <f>SUMIFS(Winners!$F$3:$F$569,Winners!$A$3:$A$569,F$2,Winners!$C$3:$C$569,$A72)</f>
        <v>0</v>
      </c>
      <c r="G72" s="138">
        <f>SUMIFS(Winners!$G$3:$G$569,Winners!$A$3:$A$569,F$2,Winners!$C$3:$C$569,$A72)</f>
        <v>0</v>
      </c>
      <c r="H72" s="137">
        <f>SUMIFS(Winners!$F$3:$F$569,Winners!$A$3:$A$569,H$2,Winners!$C$3:$C$569,$A72)</f>
        <v>0</v>
      </c>
      <c r="I72" s="138">
        <f>SUMIFS(Winners!$G$3:$G$569,Winners!$A$3:$A$569,H$2,Winners!$C$3:$C$569,$A72)</f>
        <v>0</v>
      </c>
      <c r="J72" s="137">
        <f>SUMIFS(Winners!$F$3:$F$569,Winners!$A$3:$A$569,J$2,Winners!$C$3:$C$569,$A72)</f>
        <v>0</v>
      </c>
      <c r="K72" s="138">
        <f>SUMIFS(Winners!$G$3:$G$569,Winners!$A$3:$A$569,J$2,Winners!$C$3:$C$569,$A72)</f>
        <v>0</v>
      </c>
      <c r="L72" s="20"/>
    </row>
    <row r="73" spans="1:12" s="2" customFormat="1" ht="12.6" customHeight="1">
      <c r="A73" s="1" t="s">
        <v>1058</v>
      </c>
      <c r="B73" s="62"/>
      <c r="C73" s="18">
        <f t="shared" si="1"/>
        <v>1</v>
      </c>
      <c r="D73" s="137">
        <f>SUMIFS(Winners!$F$3:$F$569,Winners!$A$3:$A$569,D$2,Winners!$C$3:$C$569,$A73)</f>
        <v>1</v>
      </c>
      <c r="E73" s="138">
        <f>SUMIFS(Winners!$G$3:$G$569,Winners!$A$3:$A$569,D$2,Winners!$C$3:$C$569,$A73)</f>
        <v>0</v>
      </c>
      <c r="F73" s="137">
        <f>SUMIFS(Winners!$F$3:$F$569,Winners!$A$3:$A$569,F$2,Winners!$C$3:$C$569,$A73)</f>
        <v>0</v>
      </c>
      <c r="G73" s="138">
        <f>SUMIFS(Winners!$G$3:$G$569,Winners!$A$3:$A$569,F$2,Winners!$C$3:$C$569,$A73)</f>
        <v>0</v>
      </c>
      <c r="H73" s="137">
        <f>SUMIFS(Winners!$F$3:$F$569,Winners!$A$3:$A$569,H$2,Winners!$C$3:$C$569,$A73)</f>
        <v>0</v>
      </c>
      <c r="I73" s="138">
        <f>SUMIFS(Winners!$G$3:$G$569,Winners!$A$3:$A$569,H$2,Winners!$C$3:$C$569,$A73)</f>
        <v>0</v>
      </c>
      <c r="J73" s="137">
        <f>SUMIFS(Winners!$F$3:$F$569,Winners!$A$3:$A$569,J$2,Winners!$C$3:$C$569,$A73)</f>
        <v>0</v>
      </c>
      <c r="K73" s="138">
        <f>SUMIFS(Winners!$G$3:$G$569,Winners!$A$3:$A$569,J$2,Winners!$C$3:$C$569,$A73)</f>
        <v>0</v>
      </c>
      <c r="L73" s="20"/>
    </row>
    <row r="74" spans="1:12" s="2" customFormat="1" ht="12.6" customHeight="1">
      <c r="A74" s="1" t="s">
        <v>530</v>
      </c>
      <c r="B74" s="62"/>
      <c r="C74" s="18">
        <f t="shared" si="1"/>
        <v>1</v>
      </c>
      <c r="D74" s="137">
        <f>SUMIFS(Winners!$F$3:$F$569,Winners!$A$3:$A$569,D$2,Winners!$C$3:$C$569,$A74)</f>
        <v>1</v>
      </c>
      <c r="E74" s="138">
        <f>SUMIFS(Winners!$G$3:$G$569,Winners!$A$3:$A$569,D$2,Winners!$C$3:$C$569,$A74)</f>
        <v>0</v>
      </c>
      <c r="F74" s="137">
        <f>SUMIFS(Winners!$F$3:$F$569,Winners!$A$3:$A$569,F$2,Winners!$C$3:$C$569,$A74)</f>
        <v>0</v>
      </c>
      <c r="G74" s="138">
        <f>SUMIFS(Winners!$G$3:$G$569,Winners!$A$3:$A$569,F$2,Winners!$C$3:$C$569,$A74)</f>
        <v>0</v>
      </c>
      <c r="H74" s="137">
        <f>SUMIFS(Winners!$F$3:$F$569,Winners!$A$3:$A$569,H$2,Winners!$C$3:$C$569,$A74)</f>
        <v>0</v>
      </c>
      <c r="I74" s="138">
        <f>SUMIFS(Winners!$G$3:$G$569,Winners!$A$3:$A$569,H$2,Winners!$C$3:$C$569,$A74)</f>
        <v>0</v>
      </c>
      <c r="J74" s="137">
        <f>SUMIFS(Winners!$F$3:$F$569,Winners!$A$3:$A$569,J$2,Winners!$C$3:$C$569,$A74)</f>
        <v>0</v>
      </c>
      <c r="K74" s="138">
        <f>SUMIFS(Winners!$G$3:$G$569,Winners!$A$3:$A$569,J$2,Winners!$C$3:$C$569,$A74)</f>
        <v>0</v>
      </c>
      <c r="L74" s="20"/>
    </row>
    <row r="75" spans="1:12" s="2" customFormat="1" ht="12.6" customHeight="1">
      <c r="A75" s="1" t="s">
        <v>252</v>
      </c>
      <c r="B75" s="62"/>
      <c r="C75" s="18">
        <f t="shared" si="1"/>
        <v>1</v>
      </c>
      <c r="D75" s="137">
        <f>SUMIFS(Winners!$F$3:$F$569,Winners!$A$3:$A$569,D$2,Winners!$C$3:$C$569,$A75)</f>
        <v>0</v>
      </c>
      <c r="E75" s="138">
        <f>SUMIFS(Winners!$G$3:$G$569,Winners!$A$3:$A$569,D$2,Winners!$C$3:$C$569,$A75)</f>
        <v>1</v>
      </c>
      <c r="F75" s="137">
        <f>SUMIFS(Winners!$F$3:$F$569,Winners!$A$3:$A$569,F$2,Winners!$C$3:$C$569,$A75)</f>
        <v>0</v>
      </c>
      <c r="G75" s="138">
        <f>SUMIFS(Winners!$G$3:$G$569,Winners!$A$3:$A$569,F$2,Winners!$C$3:$C$569,$A75)</f>
        <v>0</v>
      </c>
      <c r="H75" s="137">
        <f>SUMIFS(Winners!$F$3:$F$569,Winners!$A$3:$A$569,H$2,Winners!$C$3:$C$569,$A75)</f>
        <v>0</v>
      </c>
      <c r="I75" s="138">
        <f>SUMIFS(Winners!$G$3:$G$569,Winners!$A$3:$A$569,H$2,Winners!$C$3:$C$569,$A75)</f>
        <v>0</v>
      </c>
      <c r="J75" s="137">
        <f>SUMIFS(Winners!$F$3:$F$569,Winners!$A$3:$A$569,J$2,Winners!$C$3:$C$569,$A75)</f>
        <v>0</v>
      </c>
      <c r="K75" s="138">
        <f>SUMIFS(Winners!$G$3:$G$569,Winners!$A$3:$A$569,J$2,Winners!$C$3:$C$569,$A75)</f>
        <v>0</v>
      </c>
      <c r="L75" s="20"/>
    </row>
    <row r="76" spans="1:12" s="2" customFormat="1" ht="12.6" customHeight="1">
      <c r="A76" s="1" t="s">
        <v>489</v>
      </c>
      <c r="B76" s="62"/>
      <c r="C76" s="18">
        <f t="shared" si="1"/>
        <v>1</v>
      </c>
      <c r="D76" s="137">
        <f>SUMIFS(Winners!$F$3:$F$569,Winners!$A$3:$A$569,D$2,Winners!$C$3:$C$569,$A76)</f>
        <v>0</v>
      </c>
      <c r="E76" s="138">
        <f>SUMIFS(Winners!$G$3:$G$569,Winners!$A$3:$A$569,D$2,Winners!$C$3:$C$569,$A76)</f>
        <v>0</v>
      </c>
      <c r="F76" s="137">
        <f>SUMIFS(Winners!$F$3:$F$569,Winners!$A$3:$A$569,F$2,Winners!$C$3:$C$569,$A76)</f>
        <v>1</v>
      </c>
      <c r="G76" s="138">
        <f>SUMIFS(Winners!$G$3:$G$569,Winners!$A$3:$A$569,F$2,Winners!$C$3:$C$569,$A76)</f>
        <v>0</v>
      </c>
      <c r="H76" s="137">
        <f>SUMIFS(Winners!$F$3:$F$569,Winners!$A$3:$A$569,H$2,Winners!$C$3:$C$569,$A76)</f>
        <v>0</v>
      </c>
      <c r="I76" s="138">
        <f>SUMIFS(Winners!$G$3:$G$569,Winners!$A$3:$A$569,H$2,Winners!$C$3:$C$569,$A76)</f>
        <v>0</v>
      </c>
      <c r="J76" s="137">
        <f>SUMIFS(Winners!$F$3:$F$569,Winners!$A$3:$A$569,J$2,Winners!$C$3:$C$569,$A76)</f>
        <v>0</v>
      </c>
      <c r="K76" s="138">
        <f>SUMIFS(Winners!$G$3:$G$569,Winners!$A$3:$A$569,J$2,Winners!$C$3:$C$569,$A76)</f>
        <v>0</v>
      </c>
      <c r="L76" s="20"/>
    </row>
    <row r="77" spans="1:12" s="2" customFormat="1" ht="12.6" customHeight="1">
      <c r="A77" s="1" t="s">
        <v>719</v>
      </c>
      <c r="B77" s="62"/>
      <c r="C77" s="18">
        <f t="shared" si="1"/>
        <v>1</v>
      </c>
      <c r="D77" s="137">
        <f>SUMIFS(Winners!$F$3:$F$569,Winners!$A$3:$A$569,D$2,Winners!$C$3:$C$569,$A77)</f>
        <v>1</v>
      </c>
      <c r="E77" s="138">
        <f>SUMIFS(Winners!$G$3:$G$569,Winners!$A$3:$A$569,D$2,Winners!$C$3:$C$569,$A77)</f>
        <v>0</v>
      </c>
      <c r="F77" s="137">
        <f>SUMIFS(Winners!$F$3:$F$569,Winners!$A$3:$A$569,F$2,Winners!$C$3:$C$569,$A77)</f>
        <v>0</v>
      </c>
      <c r="G77" s="138">
        <f>SUMIFS(Winners!$G$3:$G$569,Winners!$A$3:$A$569,F$2,Winners!$C$3:$C$569,$A77)</f>
        <v>0</v>
      </c>
      <c r="H77" s="137">
        <f>SUMIFS(Winners!$F$3:$F$569,Winners!$A$3:$A$569,H$2,Winners!$C$3:$C$569,$A77)</f>
        <v>0</v>
      </c>
      <c r="I77" s="138">
        <f>SUMIFS(Winners!$G$3:$G$569,Winners!$A$3:$A$569,H$2,Winners!$C$3:$C$569,$A77)</f>
        <v>0</v>
      </c>
      <c r="J77" s="137">
        <f>SUMIFS(Winners!$F$3:$F$569,Winners!$A$3:$A$569,J$2,Winners!$C$3:$C$569,$A77)</f>
        <v>0</v>
      </c>
      <c r="K77" s="138">
        <f>SUMIFS(Winners!$G$3:$G$569,Winners!$A$3:$A$569,J$2,Winners!$C$3:$C$569,$A77)</f>
        <v>0</v>
      </c>
      <c r="L77" s="20"/>
    </row>
    <row r="78" spans="1:12" s="2" customFormat="1" ht="12.6" customHeight="1">
      <c r="A78" s="1" t="s">
        <v>533</v>
      </c>
      <c r="B78" s="62"/>
      <c r="C78" s="18">
        <f t="shared" si="1"/>
        <v>1</v>
      </c>
      <c r="D78" s="137">
        <f>SUMIFS(Winners!$F$3:$F$569,Winners!$A$3:$A$569,D$2,Winners!$C$3:$C$569,$A78)</f>
        <v>1</v>
      </c>
      <c r="E78" s="138">
        <f>SUMIFS(Winners!$G$3:$G$569,Winners!$A$3:$A$569,D$2,Winners!$C$3:$C$569,$A78)</f>
        <v>0</v>
      </c>
      <c r="F78" s="137">
        <f>SUMIFS(Winners!$F$3:$F$569,Winners!$A$3:$A$569,F$2,Winners!$C$3:$C$569,$A78)</f>
        <v>0</v>
      </c>
      <c r="G78" s="138">
        <f>SUMIFS(Winners!$G$3:$G$569,Winners!$A$3:$A$569,F$2,Winners!$C$3:$C$569,$A78)</f>
        <v>0</v>
      </c>
      <c r="H78" s="137">
        <f>SUMIFS(Winners!$F$3:$F$569,Winners!$A$3:$A$569,H$2,Winners!$C$3:$C$569,$A78)</f>
        <v>0</v>
      </c>
      <c r="I78" s="138">
        <f>SUMIFS(Winners!$G$3:$G$569,Winners!$A$3:$A$569,H$2,Winners!$C$3:$C$569,$A78)</f>
        <v>0</v>
      </c>
      <c r="J78" s="137">
        <f>SUMIFS(Winners!$F$3:$F$569,Winners!$A$3:$A$569,J$2,Winners!$C$3:$C$569,$A78)</f>
        <v>0</v>
      </c>
      <c r="K78" s="138">
        <f>SUMIFS(Winners!$G$3:$G$569,Winners!$A$3:$A$569,J$2,Winners!$C$3:$C$569,$A78)</f>
        <v>0</v>
      </c>
      <c r="L78" s="20"/>
    </row>
    <row r="79" spans="1:12" s="2" customFormat="1" ht="12.6" customHeight="1">
      <c r="A79" s="1" t="s">
        <v>1038</v>
      </c>
      <c r="B79" s="62"/>
      <c r="C79" s="18">
        <f t="shared" si="1"/>
        <v>1</v>
      </c>
      <c r="D79" s="137">
        <f>SUMIFS(Winners!$F$3:$F$569,Winners!$A$3:$A$569,D$2,Winners!$C$3:$C$569,$A79)</f>
        <v>0</v>
      </c>
      <c r="E79" s="138">
        <f>SUMIFS(Winners!$G$3:$G$569,Winners!$A$3:$A$569,D$2,Winners!$C$3:$C$569,$A79)</f>
        <v>0</v>
      </c>
      <c r="F79" s="137">
        <f>SUMIFS(Winners!$F$3:$F$569,Winners!$A$3:$A$569,F$2,Winners!$C$3:$C$569,$A79)</f>
        <v>0</v>
      </c>
      <c r="G79" s="138">
        <f>SUMIFS(Winners!$G$3:$G$569,Winners!$A$3:$A$569,F$2,Winners!$C$3:$C$569,$A79)</f>
        <v>0</v>
      </c>
      <c r="H79" s="137">
        <f>SUMIFS(Winners!$F$3:$F$569,Winners!$A$3:$A$569,H$2,Winners!$C$3:$C$569,$A79)</f>
        <v>0</v>
      </c>
      <c r="I79" s="138">
        <f>SUMIFS(Winners!$G$3:$G$569,Winners!$A$3:$A$569,H$2,Winners!$C$3:$C$569,$A79)</f>
        <v>0</v>
      </c>
      <c r="J79" s="137">
        <f>SUMIFS(Winners!$F$3:$F$569,Winners!$A$3:$A$569,J$2,Winners!$C$3:$C$569,$A79)</f>
        <v>1</v>
      </c>
      <c r="K79" s="138">
        <f>SUMIFS(Winners!$G$3:$G$569,Winners!$A$3:$A$569,J$2,Winners!$C$3:$C$569,$A79)</f>
        <v>0</v>
      </c>
      <c r="L79" s="20"/>
    </row>
    <row r="80" spans="1:12" s="2" customFormat="1" ht="12.6" customHeight="1">
      <c r="A80" s="1" t="s">
        <v>588</v>
      </c>
      <c r="B80" s="62"/>
      <c r="C80" s="18">
        <f t="shared" si="1"/>
        <v>1</v>
      </c>
      <c r="D80" s="137">
        <f>SUMIFS(Winners!$F$3:$F$569,Winners!$A$3:$A$569,D$2,Winners!$C$3:$C$569,$A80)</f>
        <v>0</v>
      </c>
      <c r="E80" s="138">
        <f>SUMIFS(Winners!$G$3:$G$569,Winners!$A$3:$A$569,D$2,Winners!$C$3:$C$569,$A80)</f>
        <v>1</v>
      </c>
      <c r="F80" s="137">
        <f>SUMIFS(Winners!$F$3:$F$569,Winners!$A$3:$A$569,F$2,Winners!$C$3:$C$569,$A80)</f>
        <v>0</v>
      </c>
      <c r="G80" s="138">
        <f>SUMIFS(Winners!$G$3:$G$569,Winners!$A$3:$A$569,F$2,Winners!$C$3:$C$569,$A80)</f>
        <v>0</v>
      </c>
      <c r="H80" s="137">
        <f>SUMIFS(Winners!$F$3:$F$569,Winners!$A$3:$A$569,H$2,Winners!$C$3:$C$569,$A80)</f>
        <v>0</v>
      </c>
      <c r="I80" s="138">
        <f>SUMIFS(Winners!$G$3:$G$569,Winners!$A$3:$A$569,H$2,Winners!$C$3:$C$569,$A80)</f>
        <v>0</v>
      </c>
      <c r="J80" s="137">
        <f>SUMIFS(Winners!$F$3:$F$569,Winners!$A$3:$A$569,J$2,Winners!$C$3:$C$569,$A80)</f>
        <v>0</v>
      </c>
      <c r="K80" s="138">
        <f>SUMIFS(Winners!$G$3:$G$569,Winners!$A$3:$A$569,J$2,Winners!$C$3:$C$569,$A80)</f>
        <v>0</v>
      </c>
      <c r="L80" s="20"/>
    </row>
    <row r="81" spans="1:12" s="2" customFormat="1" ht="12.6" customHeight="1">
      <c r="A81" s="1" t="s">
        <v>325</v>
      </c>
      <c r="B81" s="62"/>
      <c r="C81" s="18">
        <f t="shared" si="1"/>
        <v>1</v>
      </c>
      <c r="D81" s="137">
        <f>SUMIFS(Winners!$F$3:$F$569,Winners!$A$3:$A$569,D$2,Winners!$C$3:$C$569,$A81)</f>
        <v>1</v>
      </c>
      <c r="E81" s="138">
        <f>SUMIFS(Winners!$G$3:$G$569,Winners!$A$3:$A$569,D$2,Winners!$C$3:$C$569,$A81)</f>
        <v>0</v>
      </c>
      <c r="F81" s="137">
        <f>SUMIFS(Winners!$F$3:$F$569,Winners!$A$3:$A$569,F$2,Winners!$C$3:$C$569,$A81)</f>
        <v>0</v>
      </c>
      <c r="G81" s="138">
        <f>SUMIFS(Winners!$G$3:$G$569,Winners!$A$3:$A$569,F$2,Winners!$C$3:$C$569,$A81)</f>
        <v>0</v>
      </c>
      <c r="H81" s="137">
        <f>SUMIFS(Winners!$F$3:$F$569,Winners!$A$3:$A$569,H$2,Winners!$C$3:$C$569,$A81)</f>
        <v>0</v>
      </c>
      <c r="I81" s="138">
        <f>SUMIFS(Winners!$G$3:$G$569,Winners!$A$3:$A$569,H$2,Winners!$C$3:$C$569,$A81)</f>
        <v>0</v>
      </c>
      <c r="J81" s="137">
        <f>SUMIFS(Winners!$F$3:$F$569,Winners!$A$3:$A$569,J$2,Winners!$C$3:$C$569,$A81)</f>
        <v>0</v>
      </c>
      <c r="K81" s="138">
        <f>SUMIFS(Winners!$G$3:$G$569,Winners!$A$3:$A$569,J$2,Winners!$C$3:$C$569,$A81)</f>
        <v>0</v>
      </c>
      <c r="L81" s="20"/>
    </row>
    <row r="82" spans="1:12" s="2" customFormat="1" ht="12.6" customHeight="1">
      <c r="A82" s="1" t="s">
        <v>283</v>
      </c>
      <c r="B82" s="62"/>
      <c r="C82" s="18">
        <f t="shared" si="1"/>
        <v>1</v>
      </c>
      <c r="D82" s="137">
        <f>SUMIFS(Winners!$F$3:$F$569,Winners!$A$3:$A$569,D$2,Winners!$C$3:$C$569,$A82)</f>
        <v>1</v>
      </c>
      <c r="E82" s="138">
        <f>SUMIFS(Winners!$G$3:$G$569,Winners!$A$3:$A$569,D$2,Winners!$C$3:$C$569,$A82)</f>
        <v>0</v>
      </c>
      <c r="F82" s="137">
        <f>SUMIFS(Winners!$F$3:$F$569,Winners!$A$3:$A$569,F$2,Winners!$C$3:$C$569,$A82)</f>
        <v>0</v>
      </c>
      <c r="G82" s="138">
        <f>SUMIFS(Winners!$G$3:$G$569,Winners!$A$3:$A$569,F$2,Winners!$C$3:$C$569,$A82)</f>
        <v>0</v>
      </c>
      <c r="H82" s="137">
        <f>SUMIFS(Winners!$F$3:$F$569,Winners!$A$3:$A$569,H$2,Winners!$C$3:$C$569,$A82)</f>
        <v>0</v>
      </c>
      <c r="I82" s="138">
        <f>SUMIFS(Winners!$G$3:$G$569,Winners!$A$3:$A$569,H$2,Winners!$C$3:$C$569,$A82)</f>
        <v>0</v>
      </c>
      <c r="J82" s="137">
        <f>SUMIFS(Winners!$F$3:$F$569,Winners!$A$3:$A$569,J$2,Winners!$C$3:$C$569,$A82)</f>
        <v>0</v>
      </c>
      <c r="K82" s="138">
        <f>SUMIFS(Winners!$G$3:$G$569,Winners!$A$3:$A$569,J$2,Winners!$C$3:$C$569,$A82)</f>
        <v>0</v>
      </c>
      <c r="L82" s="20"/>
    </row>
    <row r="83" spans="1:12" s="2" customFormat="1" ht="12.6" customHeight="1">
      <c r="A83" s="1" t="s">
        <v>468</v>
      </c>
      <c r="B83" s="62"/>
      <c r="C83" s="18">
        <f t="shared" si="1"/>
        <v>1</v>
      </c>
      <c r="D83" s="137">
        <f>SUMIFS(Winners!$F$3:$F$569,Winners!$A$3:$A$569,D$2,Winners!$C$3:$C$569,$A83)</f>
        <v>0</v>
      </c>
      <c r="E83" s="138">
        <f>SUMIFS(Winners!$G$3:$G$569,Winners!$A$3:$A$569,D$2,Winners!$C$3:$C$569,$A83)</f>
        <v>0</v>
      </c>
      <c r="F83" s="137">
        <f>SUMIFS(Winners!$F$3:$F$569,Winners!$A$3:$A$569,F$2,Winners!$C$3:$C$569,$A83)</f>
        <v>1</v>
      </c>
      <c r="G83" s="138">
        <f>SUMIFS(Winners!$G$3:$G$569,Winners!$A$3:$A$569,F$2,Winners!$C$3:$C$569,$A83)</f>
        <v>0</v>
      </c>
      <c r="H83" s="137">
        <f>SUMIFS(Winners!$F$3:$F$569,Winners!$A$3:$A$569,H$2,Winners!$C$3:$C$569,$A83)</f>
        <v>0</v>
      </c>
      <c r="I83" s="138">
        <f>SUMIFS(Winners!$G$3:$G$569,Winners!$A$3:$A$569,H$2,Winners!$C$3:$C$569,$A83)</f>
        <v>0</v>
      </c>
      <c r="J83" s="137">
        <f>SUMIFS(Winners!$F$3:$F$569,Winners!$A$3:$A$569,J$2,Winners!$C$3:$C$569,$A83)</f>
        <v>0</v>
      </c>
      <c r="K83" s="138">
        <f>SUMIFS(Winners!$G$3:$G$569,Winners!$A$3:$A$569,J$2,Winners!$C$3:$C$569,$A83)</f>
        <v>0</v>
      </c>
      <c r="L83" s="20"/>
    </row>
    <row r="84" spans="1:12" s="2" customFormat="1" ht="12.6" customHeight="1">
      <c r="A84" s="1" t="s">
        <v>315</v>
      </c>
      <c r="B84" s="62"/>
      <c r="C84" s="18">
        <f t="shared" si="1"/>
        <v>1</v>
      </c>
      <c r="D84" s="137">
        <f>SUMIFS(Winners!$F$3:$F$569,Winners!$A$3:$A$569,D$2,Winners!$C$3:$C$569,$A84)</f>
        <v>1</v>
      </c>
      <c r="E84" s="138">
        <f>SUMIFS(Winners!$G$3:$G$569,Winners!$A$3:$A$569,D$2,Winners!$C$3:$C$569,$A84)</f>
        <v>0</v>
      </c>
      <c r="F84" s="137">
        <f>SUMIFS(Winners!$F$3:$F$569,Winners!$A$3:$A$569,F$2,Winners!$C$3:$C$569,$A84)</f>
        <v>0</v>
      </c>
      <c r="G84" s="138">
        <f>SUMIFS(Winners!$G$3:$G$569,Winners!$A$3:$A$569,F$2,Winners!$C$3:$C$569,$A84)</f>
        <v>0</v>
      </c>
      <c r="H84" s="137">
        <f>SUMIFS(Winners!$F$3:$F$569,Winners!$A$3:$A$569,H$2,Winners!$C$3:$C$569,$A84)</f>
        <v>0</v>
      </c>
      <c r="I84" s="138">
        <f>SUMIFS(Winners!$G$3:$G$569,Winners!$A$3:$A$569,H$2,Winners!$C$3:$C$569,$A84)</f>
        <v>0</v>
      </c>
      <c r="J84" s="137">
        <f>SUMIFS(Winners!$F$3:$F$569,Winners!$A$3:$A$569,J$2,Winners!$C$3:$C$569,$A84)</f>
        <v>0</v>
      </c>
      <c r="K84" s="138">
        <f>SUMIFS(Winners!$G$3:$G$569,Winners!$A$3:$A$569,J$2,Winners!$C$3:$C$569,$A84)</f>
        <v>0</v>
      </c>
      <c r="L84" s="20"/>
    </row>
    <row r="85" spans="1:12" s="2" customFormat="1" ht="12.6" customHeight="1">
      <c r="A85" s="1" t="s">
        <v>521</v>
      </c>
      <c r="B85" s="62"/>
      <c r="C85" s="18">
        <f t="shared" si="1"/>
        <v>1</v>
      </c>
      <c r="D85" s="137">
        <f>SUMIFS(Winners!$F$3:$F$569,Winners!$A$3:$A$569,D$2,Winners!$C$3:$C$569,$A85)</f>
        <v>1</v>
      </c>
      <c r="E85" s="138">
        <f>SUMIFS(Winners!$G$3:$G$569,Winners!$A$3:$A$569,D$2,Winners!$C$3:$C$569,$A85)</f>
        <v>0</v>
      </c>
      <c r="F85" s="137">
        <f>SUMIFS(Winners!$F$3:$F$569,Winners!$A$3:$A$569,F$2,Winners!$C$3:$C$569,$A85)</f>
        <v>0</v>
      </c>
      <c r="G85" s="138">
        <f>SUMIFS(Winners!$G$3:$G$569,Winners!$A$3:$A$569,F$2,Winners!$C$3:$C$569,$A85)</f>
        <v>0</v>
      </c>
      <c r="H85" s="137">
        <f>SUMIFS(Winners!$F$3:$F$569,Winners!$A$3:$A$569,H$2,Winners!$C$3:$C$569,$A85)</f>
        <v>0</v>
      </c>
      <c r="I85" s="138">
        <f>SUMIFS(Winners!$G$3:$G$569,Winners!$A$3:$A$569,H$2,Winners!$C$3:$C$569,$A85)</f>
        <v>0</v>
      </c>
      <c r="J85" s="137">
        <f>SUMIFS(Winners!$F$3:$F$569,Winners!$A$3:$A$569,J$2,Winners!$C$3:$C$569,$A85)</f>
        <v>0</v>
      </c>
      <c r="K85" s="138">
        <f>SUMIFS(Winners!$G$3:$G$569,Winners!$A$3:$A$569,J$2,Winners!$C$3:$C$569,$A85)</f>
        <v>0</v>
      </c>
      <c r="L85" s="20"/>
    </row>
    <row r="86" spans="1:12" s="2" customFormat="1" ht="12.6" customHeight="1">
      <c r="A86" s="1" t="s">
        <v>348</v>
      </c>
      <c r="B86" s="62"/>
      <c r="C86" s="18">
        <f t="shared" si="1"/>
        <v>1</v>
      </c>
      <c r="D86" s="137">
        <f>SUMIFS(Winners!$F$3:$F$569,Winners!$A$3:$A$569,D$2,Winners!$C$3:$C$569,$A86)</f>
        <v>0</v>
      </c>
      <c r="E86" s="138">
        <f>SUMIFS(Winners!$G$3:$G$569,Winners!$A$3:$A$569,D$2,Winners!$C$3:$C$569,$A86)</f>
        <v>0</v>
      </c>
      <c r="F86" s="137">
        <f>SUMIFS(Winners!$F$3:$F$569,Winners!$A$3:$A$569,F$2,Winners!$C$3:$C$569,$A86)</f>
        <v>1</v>
      </c>
      <c r="G86" s="138">
        <f>SUMIFS(Winners!$G$3:$G$569,Winners!$A$3:$A$569,F$2,Winners!$C$3:$C$569,$A86)</f>
        <v>0</v>
      </c>
      <c r="H86" s="137">
        <f>SUMIFS(Winners!$F$3:$F$569,Winners!$A$3:$A$569,H$2,Winners!$C$3:$C$569,$A86)</f>
        <v>0</v>
      </c>
      <c r="I86" s="138">
        <f>SUMIFS(Winners!$G$3:$G$569,Winners!$A$3:$A$569,H$2,Winners!$C$3:$C$569,$A86)</f>
        <v>0</v>
      </c>
      <c r="J86" s="137">
        <f>SUMIFS(Winners!$F$3:$F$569,Winners!$A$3:$A$569,J$2,Winners!$C$3:$C$569,$A86)</f>
        <v>0</v>
      </c>
      <c r="K86" s="138">
        <f>SUMIFS(Winners!$G$3:$G$569,Winners!$A$3:$A$569,J$2,Winners!$C$3:$C$569,$A86)</f>
        <v>0</v>
      </c>
      <c r="L86" s="20"/>
    </row>
    <row r="87" spans="1:12" s="2" customFormat="1" ht="12.6" customHeight="1">
      <c r="A87" s="1" t="s">
        <v>556</v>
      </c>
      <c r="B87" s="62"/>
      <c r="C87" s="18">
        <f t="shared" si="1"/>
        <v>1</v>
      </c>
      <c r="D87" s="137">
        <f>SUMIFS(Winners!$F$3:$F$569,Winners!$A$3:$A$569,D$2,Winners!$C$3:$C$569,$A87)</f>
        <v>1</v>
      </c>
      <c r="E87" s="138">
        <f>SUMIFS(Winners!$G$3:$G$569,Winners!$A$3:$A$569,D$2,Winners!$C$3:$C$569,$A87)</f>
        <v>0</v>
      </c>
      <c r="F87" s="137">
        <f>SUMIFS(Winners!$F$3:$F$569,Winners!$A$3:$A$569,F$2,Winners!$C$3:$C$569,$A87)</f>
        <v>0</v>
      </c>
      <c r="G87" s="138">
        <f>SUMIFS(Winners!$G$3:$G$569,Winners!$A$3:$A$569,F$2,Winners!$C$3:$C$569,$A87)</f>
        <v>0</v>
      </c>
      <c r="H87" s="137">
        <f>SUMIFS(Winners!$F$3:$F$569,Winners!$A$3:$A$569,H$2,Winners!$C$3:$C$569,$A87)</f>
        <v>0</v>
      </c>
      <c r="I87" s="138">
        <f>SUMIFS(Winners!$G$3:$G$569,Winners!$A$3:$A$569,H$2,Winners!$C$3:$C$569,$A87)</f>
        <v>0</v>
      </c>
      <c r="J87" s="137">
        <f>SUMIFS(Winners!$F$3:$F$569,Winners!$A$3:$A$569,J$2,Winners!$C$3:$C$569,$A87)</f>
        <v>0</v>
      </c>
      <c r="K87" s="138">
        <f>SUMIFS(Winners!$G$3:$G$569,Winners!$A$3:$A$569,J$2,Winners!$C$3:$C$569,$A87)</f>
        <v>0</v>
      </c>
      <c r="L87" s="20"/>
    </row>
    <row r="88" spans="1:12" s="2" customFormat="1" ht="12.6" customHeight="1">
      <c r="A88" s="1" t="s">
        <v>198</v>
      </c>
      <c r="B88" s="62"/>
      <c r="C88" s="18">
        <f t="shared" si="1"/>
        <v>1</v>
      </c>
      <c r="D88" s="137">
        <f>SUMIFS(Winners!$F$3:$F$569,Winners!$A$3:$A$569,D$2,Winners!$C$3:$C$569,$A88)</f>
        <v>1</v>
      </c>
      <c r="E88" s="138">
        <f>SUMIFS(Winners!$G$3:$G$569,Winners!$A$3:$A$569,D$2,Winners!$C$3:$C$569,$A88)</f>
        <v>0</v>
      </c>
      <c r="F88" s="137">
        <f>SUMIFS(Winners!$F$3:$F$569,Winners!$A$3:$A$569,F$2,Winners!$C$3:$C$569,$A88)</f>
        <v>0</v>
      </c>
      <c r="G88" s="138">
        <f>SUMIFS(Winners!$G$3:$G$569,Winners!$A$3:$A$569,F$2,Winners!$C$3:$C$569,$A88)</f>
        <v>0</v>
      </c>
      <c r="H88" s="137">
        <f>SUMIFS(Winners!$F$3:$F$569,Winners!$A$3:$A$569,H$2,Winners!$C$3:$C$569,$A88)</f>
        <v>0</v>
      </c>
      <c r="I88" s="138">
        <f>SUMIFS(Winners!$G$3:$G$569,Winners!$A$3:$A$569,H$2,Winners!$C$3:$C$569,$A88)</f>
        <v>0</v>
      </c>
      <c r="J88" s="137">
        <f>SUMIFS(Winners!$F$3:$F$569,Winners!$A$3:$A$569,J$2,Winners!$C$3:$C$569,$A88)</f>
        <v>0</v>
      </c>
      <c r="K88" s="138">
        <f>SUMIFS(Winners!$G$3:$G$569,Winners!$A$3:$A$569,J$2,Winners!$C$3:$C$569,$A88)</f>
        <v>0</v>
      </c>
      <c r="L88" s="20"/>
    </row>
    <row r="89" spans="1:12" s="2" customFormat="1" ht="12.6" customHeight="1">
      <c r="A89" s="1" t="s">
        <v>419</v>
      </c>
      <c r="B89" s="62" t="s">
        <v>5</v>
      </c>
      <c r="C89" s="18">
        <f t="shared" si="1"/>
        <v>1</v>
      </c>
      <c r="D89" s="137">
        <f>SUMIFS(Winners!$F$3:$F$569,Winners!$A$3:$A$569,D$2,Winners!$C$3:$C$569,$A89)</f>
        <v>1</v>
      </c>
      <c r="E89" s="138">
        <f>SUMIFS(Winners!$G$3:$G$569,Winners!$A$3:$A$569,D$2,Winners!$C$3:$C$569,$A89)</f>
        <v>0</v>
      </c>
      <c r="F89" s="137">
        <f>SUMIFS(Winners!$F$3:$F$569,Winners!$A$3:$A$569,F$2,Winners!$C$3:$C$569,$A89)</f>
        <v>0</v>
      </c>
      <c r="G89" s="138">
        <f>SUMIFS(Winners!$G$3:$G$569,Winners!$A$3:$A$569,F$2,Winners!$C$3:$C$569,$A89)</f>
        <v>0</v>
      </c>
      <c r="H89" s="137">
        <f>SUMIFS(Winners!$F$3:$F$569,Winners!$A$3:$A$569,H$2,Winners!$C$3:$C$569,$A89)</f>
        <v>0</v>
      </c>
      <c r="I89" s="138">
        <f>SUMIFS(Winners!$G$3:$G$569,Winners!$A$3:$A$569,H$2,Winners!$C$3:$C$569,$A89)</f>
        <v>0</v>
      </c>
      <c r="J89" s="137">
        <f>SUMIFS(Winners!$F$3:$F$569,Winners!$A$3:$A$569,J$2,Winners!$C$3:$C$569,$A89)</f>
        <v>0</v>
      </c>
      <c r="K89" s="138">
        <f>SUMIFS(Winners!$G$3:$G$569,Winners!$A$3:$A$569,J$2,Winners!$C$3:$C$569,$A89)</f>
        <v>0</v>
      </c>
      <c r="L89" s="20"/>
    </row>
    <row r="90" spans="1:12" s="2" customFormat="1" ht="12.6" customHeight="1">
      <c r="A90" s="1" t="s">
        <v>554</v>
      </c>
      <c r="B90" s="62"/>
      <c r="C90" s="18">
        <f t="shared" si="1"/>
        <v>1</v>
      </c>
      <c r="D90" s="137">
        <f>SUMIFS(Winners!$F$3:$F$569,Winners!$A$3:$A$569,D$2,Winners!$C$3:$C$569,$A90)</f>
        <v>1</v>
      </c>
      <c r="E90" s="138">
        <f>SUMIFS(Winners!$G$3:$G$569,Winners!$A$3:$A$569,D$2,Winners!$C$3:$C$569,$A90)</f>
        <v>0</v>
      </c>
      <c r="F90" s="137">
        <f>SUMIFS(Winners!$F$3:$F$569,Winners!$A$3:$A$569,F$2,Winners!$C$3:$C$569,$A90)</f>
        <v>0</v>
      </c>
      <c r="G90" s="138">
        <f>SUMIFS(Winners!$G$3:$G$569,Winners!$A$3:$A$569,F$2,Winners!$C$3:$C$569,$A90)</f>
        <v>0</v>
      </c>
      <c r="H90" s="137">
        <f>SUMIFS(Winners!$F$3:$F$569,Winners!$A$3:$A$569,H$2,Winners!$C$3:$C$569,$A90)</f>
        <v>0</v>
      </c>
      <c r="I90" s="138">
        <f>SUMIFS(Winners!$G$3:$G$569,Winners!$A$3:$A$569,H$2,Winners!$C$3:$C$569,$A90)</f>
        <v>0</v>
      </c>
      <c r="J90" s="137">
        <f>SUMIFS(Winners!$F$3:$F$569,Winners!$A$3:$A$569,J$2,Winners!$C$3:$C$569,$A90)</f>
        <v>0</v>
      </c>
      <c r="K90" s="138">
        <f>SUMIFS(Winners!$G$3:$G$569,Winners!$A$3:$A$569,J$2,Winners!$C$3:$C$569,$A90)</f>
        <v>0</v>
      </c>
      <c r="L90" s="20"/>
    </row>
    <row r="91" spans="1:12" s="2" customFormat="1" ht="12.6" customHeight="1">
      <c r="A91" s="1" t="s">
        <v>1100</v>
      </c>
      <c r="B91" s="62"/>
      <c r="C91" s="18">
        <f t="shared" si="1"/>
        <v>1</v>
      </c>
      <c r="D91" s="137">
        <f>SUMIFS(Winners!$F$3:$F$569,Winners!$A$3:$A$569,D$2,Winners!$C$3:$C$569,$A91)</f>
        <v>0</v>
      </c>
      <c r="E91" s="138">
        <f>SUMIFS(Winners!$G$3:$G$569,Winners!$A$3:$A$569,D$2,Winners!$C$3:$C$569,$A91)</f>
        <v>1</v>
      </c>
      <c r="F91" s="137">
        <f>SUMIFS(Winners!$F$3:$F$569,Winners!$A$3:$A$569,F$2,Winners!$C$3:$C$569,$A91)</f>
        <v>0</v>
      </c>
      <c r="G91" s="138">
        <f>SUMIFS(Winners!$G$3:$G$569,Winners!$A$3:$A$569,F$2,Winners!$C$3:$C$569,$A91)</f>
        <v>0</v>
      </c>
      <c r="H91" s="137">
        <f>SUMIFS(Winners!$F$3:$F$569,Winners!$A$3:$A$569,H$2,Winners!$C$3:$C$569,$A91)</f>
        <v>0</v>
      </c>
      <c r="I91" s="138">
        <f>SUMIFS(Winners!$G$3:$G$569,Winners!$A$3:$A$569,H$2,Winners!$C$3:$C$569,$A91)</f>
        <v>0</v>
      </c>
      <c r="J91" s="137">
        <f>SUMIFS(Winners!$F$3:$F$569,Winners!$A$3:$A$569,J$2,Winners!$C$3:$C$569,$A91)</f>
        <v>0</v>
      </c>
      <c r="K91" s="138">
        <f>SUMIFS(Winners!$G$3:$G$569,Winners!$A$3:$A$569,J$2,Winners!$C$3:$C$569,$A91)</f>
        <v>0</v>
      </c>
      <c r="L91" s="20"/>
    </row>
    <row r="92" spans="1:12" s="2" customFormat="1" ht="12.6" customHeight="1">
      <c r="A92" s="1" t="s">
        <v>690</v>
      </c>
      <c r="B92" s="62"/>
      <c r="C92" s="18">
        <f t="shared" si="1"/>
        <v>1</v>
      </c>
      <c r="D92" s="137">
        <f>SUMIFS(Winners!$F$3:$F$569,Winners!$A$3:$A$569,D$2,Winners!$C$3:$C$569,$A92)</f>
        <v>0</v>
      </c>
      <c r="E92" s="138">
        <f>SUMIFS(Winners!$G$3:$G$569,Winners!$A$3:$A$569,D$2,Winners!$C$3:$C$569,$A92)</f>
        <v>1</v>
      </c>
      <c r="F92" s="137">
        <f>SUMIFS(Winners!$F$3:$F$569,Winners!$A$3:$A$569,F$2,Winners!$C$3:$C$569,$A92)</f>
        <v>0</v>
      </c>
      <c r="G92" s="138">
        <f>SUMIFS(Winners!$G$3:$G$569,Winners!$A$3:$A$569,F$2,Winners!$C$3:$C$569,$A92)</f>
        <v>0</v>
      </c>
      <c r="H92" s="137">
        <f>SUMIFS(Winners!$F$3:$F$569,Winners!$A$3:$A$569,H$2,Winners!$C$3:$C$569,$A92)</f>
        <v>0</v>
      </c>
      <c r="I92" s="138">
        <f>SUMIFS(Winners!$G$3:$G$569,Winners!$A$3:$A$569,H$2,Winners!$C$3:$C$569,$A92)</f>
        <v>0</v>
      </c>
      <c r="J92" s="137">
        <f>SUMIFS(Winners!$F$3:$F$569,Winners!$A$3:$A$569,J$2,Winners!$C$3:$C$569,$A92)</f>
        <v>0</v>
      </c>
      <c r="K92" s="138">
        <f>SUMIFS(Winners!$G$3:$G$569,Winners!$A$3:$A$569,J$2,Winners!$C$3:$C$569,$A92)</f>
        <v>0</v>
      </c>
      <c r="L92" s="20"/>
    </row>
    <row r="93" spans="1:12" s="2" customFormat="1" ht="12.6" customHeight="1">
      <c r="A93" s="1" t="s">
        <v>575</v>
      </c>
      <c r="B93" s="62"/>
      <c r="C93" s="18">
        <f t="shared" si="1"/>
        <v>1</v>
      </c>
      <c r="D93" s="137">
        <f>SUMIFS(Winners!$F$3:$F$569,Winners!$A$3:$A$569,D$2,Winners!$C$3:$C$569,$A93)</f>
        <v>0</v>
      </c>
      <c r="E93" s="138">
        <f>SUMIFS(Winners!$G$3:$G$569,Winners!$A$3:$A$569,D$2,Winners!$C$3:$C$569,$A93)</f>
        <v>1</v>
      </c>
      <c r="F93" s="137">
        <f>SUMIFS(Winners!$F$3:$F$569,Winners!$A$3:$A$569,F$2,Winners!$C$3:$C$569,$A93)</f>
        <v>0</v>
      </c>
      <c r="G93" s="138">
        <f>SUMIFS(Winners!$G$3:$G$569,Winners!$A$3:$A$569,F$2,Winners!$C$3:$C$569,$A93)</f>
        <v>0</v>
      </c>
      <c r="H93" s="137">
        <f>SUMIFS(Winners!$F$3:$F$569,Winners!$A$3:$A$569,H$2,Winners!$C$3:$C$569,$A93)</f>
        <v>0</v>
      </c>
      <c r="I93" s="138">
        <f>SUMIFS(Winners!$G$3:$G$569,Winners!$A$3:$A$569,H$2,Winners!$C$3:$C$569,$A93)</f>
        <v>0</v>
      </c>
      <c r="J93" s="137">
        <f>SUMIFS(Winners!$F$3:$F$569,Winners!$A$3:$A$569,J$2,Winners!$C$3:$C$569,$A93)</f>
        <v>0</v>
      </c>
      <c r="K93" s="138">
        <f>SUMIFS(Winners!$G$3:$G$569,Winners!$A$3:$A$569,J$2,Winners!$C$3:$C$569,$A93)</f>
        <v>0</v>
      </c>
      <c r="L93" s="20"/>
    </row>
    <row r="94" spans="1:12" s="2" customFormat="1" ht="12.6" customHeight="1">
      <c r="A94" s="1" t="s">
        <v>522</v>
      </c>
      <c r="B94" s="62"/>
      <c r="C94" s="18">
        <f t="shared" si="1"/>
        <v>1</v>
      </c>
      <c r="D94" s="137">
        <f>SUMIFS(Winners!$F$3:$F$569,Winners!$A$3:$A$569,D$2,Winners!$C$3:$C$569,$A94)</f>
        <v>1</v>
      </c>
      <c r="E94" s="138">
        <f>SUMIFS(Winners!$G$3:$G$569,Winners!$A$3:$A$569,D$2,Winners!$C$3:$C$569,$A94)</f>
        <v>0</v>
      </c>
      <c r="F94" s="137">
        <f>SUMIFS(Winners!$F$3:$F$569,Winners!$A$3:$A$569,F$2,Winners!$C$3:$C$569,$A94)</f>
        <v>0</v>
      </c>
      <c r="G94" s="138">
        <f>SUMIFS(Winners!$G$3:$G$569,Winners!$A$3:$A$569,F$2,Winners!$C$3:$C$569,$A94)</f>
        <v>0</v>
      </c>
      <c r="H94" s="137">
        <f>SUMIFS(Winners!$F$3:$F$569,Winners!$A$3:$A$569,H$2,Winners!$C$3:$C$569,$A94)</f>
        <v>0</v>
      </c>
      <c r="I94" s="138">
        <f>SUMIFS(Winners!$G$3:$G$569,Winners!$A$3:$A$569,H$2,Winners!$C$3:$C$569,$A94)</f>
        <v>0</v>
      </c>
      <c r="J94" s="137">
        <f>SUMIFS(Winners!$F$3:$F$569,Winners!$A$3:$A$569,J$2,Winners!$C$3:$C$569,$A94)</f>
        <v>0</v>
      </c>
      <c r="K94" s="138">
        <f>SUMIFS(Winners!$G$3:$G$569,Winners!$A$3:$A$569,J$2,Winners!$C$3:$C$569,$A94)</f>
        <v>0</v>
      </c>
      <c r="L94" s="20"/>
    </row>
    <row r="95" spans="1:12" s="2" customFormat="1" ht="12.6" customHeight="1">
      <c r="A95" s="1" t="s">
        <v>660</v>
      </c>
      <c r="B95" s="62"/>
      <c r="C95" s="18">
        <f t="shared" si="1"/>
        <v>1</v>
      </c>
      <c r="D95" s="137">
        <f>SUMIFS(Winners!$F$3:$F$569,Winners!$A$3:$A$569,D$2,Winners!$C$3:$C$569,$A95)</f>
        <v>0</v>
      </c>
      <c r="E95" s="138">
        <f>SUMIFS(Winners!$G$3:$G$569,Winners!$A$3:$A$569,D$2,Winners!$C$3:$C$569,$A95)</f>
        <v>1</v>
      </c>
      <c r="F95" s="137">
        <f>SUMIFS(Winners!$F$3:$F$569,Winners!$A$3:$A$569,F$2,Winners!$C$3:$C$569,$A95)</f>
        <v>0</v>
      </c>
      <c r="G95" s="138">
        <f>SUMIFS(Winners!$G$3:$G$569,Winners!$A$3:$A$569,F$2,Winners!$C$3:$C$569,$A95)</f>
        <v>0</v>
      </c>
      <c r="H95" s="137">
        <f>SUMIFS(Winners!$F$3:$F$569,Winners!$A$3:$A$569,H$2,Winners!$C$3:$C$569,$A95)</f>
        <v>0</v>
      </c>
      <c r="I95" s="138">
        <f>SUMIFS(Winners!$G$3:$G$569,Winners!$A$3:$A$569,H$2,Winners!$C$3:$C$569,$A95)</f>
        <v>0</v>
      </c>
      <c r="J95" s="137">
        <f>SUMIFS(Winners!$F$3:$F$569,Winners!$A$3:$A$569,J$2,Winners!$C$3:$C$569,$A95)</f>
        <v>0</v>
      </c>
      <c r="K95" s="138">
        <f>SUMIFS(Winners!$G$3:$G$569,Winners!$A$3:$A$569,J$2,Winners!$C$3:$C$569,$A95)</f>
        <v>0</v>
      </c>
      <c r="L95" s="20"/>
    </row>
    <row r="96" spans="1:12" s="2" customFormat="1" ht="12.6" customHeight="1">
      <c r="A96" s="1" t="s">
        <v>478</v>
      </c>
      <c r="B96" s="62"/>
      <c r="C96" s="18">
        <f t="shared" si="1"/>
        <v>1</v>
      </c>
      <c r="D96" s="137">
        <f>SUMIFS(Winners!$F$3:$F$569,Winners!$A$3:$A$569,D$2,Winners!$C$3:$C$569,$A96)</f>
        <v>0</v>
      </c>
      <c r="E96" s="138">
        <f>SUMIFS(Winners!$G$3:$G$569,Winners!$A$3:$A$569,D$2,Winners!$C$3:$C$569,$A96)</f>
        <v>0</v>
      </c>
      <c r="F96" s="137">
        <f>SUMIFS(Winners!$F$3:$F$569,Winners!$A$3:$A$569,F$2,Winners!$C$3:$C$569,$A96)</f>
        <v>1</v>
      </c>
      <c r="G96" s="138">
        <f>SUMIFS(Winners!$G$3:$G$569,Winners!$A$3:$A$569,F$2,Winners!$C$3:$C$569,$A96)</f>
        <v>0</v>
      </c>
      <c r="H96" s="137">
        <f>SUMIFS(Winners!$F$3:$F$569,Winners!$A$3:$A$569,H$2,Winners!$C$3:$C$569,$A96)</f>
        <v>0</v>
      </c>
      <c r="I96" s="138">
        <f>SUMIFS(Winners!$G$3:$G$569,Winners!$A$3:$A$569,H$2,Winners!$C$3:$C$569,$A96)</f>
        <v>0</v>
      </c>
      <c r="J96" s="137">
        <f>SUMIFS(Winners!$F$3:$F$569,Winners!$A$3:$A$569,J$2,Winners!$C$3:$C$569,$A96)</f>
        <v>0</v>
      </c>
      <c r="K96" s="138">
        <f>SUMIFS(Winners!$G$3:$G$569,Winners!$A$3:$A$569,J$2,Winners!$C$3:$C$569,$A96)</f>
        <v>0</v>
      </c>
      <c r="L96" s="20"/>
    </row>
    <row r="97" spans="1:12" s="2" customFormat="1" ht="12.6" customHeight="1">
      <c r="A97" s="1" t="s">
        <v>1129</v>
      </c>
      <c r="B97" s="62"/>
      <c r="C97" s="18">
        <f t="shared" si="1"/>
        <v>1</v>
      </c>
      <c r="D97" s="137">
        <f>SUMIFS(Winners!$F$3:$F$569,Winners!$A$3:$A$569,D$2,Winners!$C$3:$C$569,$A97)</f>
        <v>0</v>
      </c>
      <c r="E97" s="138">
        <f>SUMIFS(Winners!$G$3:$G$569,Winners!$A$3:$A$569,D$2,Winners!$C$3:$C$569,$A97)</f>
        <v>1</v>
      </c>
      <c r="F97" s="137">
        <f>SUMIFS(Winners!$F$3:$F$569,Winners!$A$3:$A$569,F$2,Winners!$C$3:$C$569,$A97)</f>
        <v>0</v>
      </c>
      <c r="G97" s="138">
        <f>SUMIFS(Winners!$G$3:$G$569,Winners!$A$3:$A$569,F$2,Winners!$C$3:$C$569,$A97)</f>
        <v>0</v>
      </c>
      <c r="H97" s="137">
        <f>SUMIFS(Winners!$F$3:$F$569,Winners!$A$3:$A$569,H$2,Winners!$C$3:$C$569,$A97)</f>
        <v>0</v>
      </c>
      <c r="I97" s="138">
        <f>SUMIFS(Winners!$G$3:$G$569,Winners!$A$3:$A$569,H$2,Winners!$C$3:$C$569,$A97)</f>
        <v>0</v>
      </c>
      <c r="J97" s="137">
        <f>SUMIFS(Winners!$F$3:$F$569,Winners!$A$3:$A$569,J$2,Winners!$C$3:$C$569,$A97)</f>
        <v>0</v>
      </c>
      <c r="K97" s="138">
        <f>SUMIFS(Winners!$G$3:$G$569,Winners!$A$3:$A$569,J$2,Winners!$C$3:$C$569,$A97)</f>
        <v>0</v>
      </c>
      <c r="L97" s="20"/>
    </row>
    <row r="98" spans="1:12" s="2" customFormat="1" ht="12.6" customHeight="1">
      <c r="A98" s="1" t="s">
        <v>1202</v>
      </c>
      <c r="B98" s="62" t="s">
        <v>5</v>
      </c>
      <c r="C98" s="18">
        <f t="shared" si="1"/>
        <v>1</v>
      </c>
      <c r="D98" s="137">
        <f>SUMIFS(Winners!$F$3:$F$569,Winners!$A$3:$A$569,D$2,Winners!$C$3:$C$569,$A98)</f>
        <v>1</v>
      </c>
      <c r="E98" s="138">
        <f>SUMIFS(Winners!$G$3:$G$569,Winners!$A$3:$A$569,D$2,Winners!$C$3:$C$569,$A98)</f>
        <v>0</v>
      </c>
      <c r="F98" s="137">
        <f>SUMIFS(Winners!$F$3:$F$569,Winners!$A$3:$A$569,F$2,Winners!$C$3:$C$569,$A98)</f>
        <v>0</v>
      </c>
      <c r="G98" s="138">
        <f>SUMIFS(Winners!$G$3:$G$569,Winners!$A$3:$A$569,F$2,Winners!$C$3:$C$569,$A98)</f>
        <v>0</v>
      </c>
      <c r="H98" s="137">
        <f>SUMIFS(Winners!$F$3:$F$569,Winners!$A$3:$A$569,H$2,Winners!$C$3:$C$569,$A98)</f>
        <v>0</v>
      </c>
      <c r="I98" s="138">
        <f>SUMIFS(Winners!$G$3:$G$569,Winners!$A$3:$A$569,H$2,Winners!$C$3:$C$569,$A98)</f>
        <v>0</v>
      </c>
      <c r="J98" s="137">
        <f>SUMIFS(Winners!$F$3:$F$569,Winners!$A$3:$A$569,J$2,Winners!$C$3:$C$569,$A98)</f>
        <v>0</v>
      </c>
      <c r="K98" s="138">
        <f>SUMIFS(Winners!$G$3:$G$569,Winners!$A$3:$A$569,J$2,Winners!$C$3:$C$569,$A98)</f>
        <v>0</v>
      </c>
      <c r="L98" s="20"/>
    </row>
    <row r="99" spans="1:12" s="2" customFormat="1" ht="12.6" customHeight="1">
      <c r="A99" s="1" t="s">
        <v>727</v>
      </c>
      <c r="B99" s="62" t="s">
        <v>5</v>
      </c>
      <c r="C99" s="18">
        <f t="shared" si="1"/>
        <v>1</v>
      </c>
      <c r="D99" s="137">
        <f>SUMIFS(Winners!$F$3:$F$569,Winners!$A$3:$A$569,D$2,Winners!$C$3:$C$569,$A99)</f>
        <v>1</v>
      </c>
      <c r="E99" s="138">
        <f>SUMIFS(Winners!$G$3:$G$569,Winners!$A$3:$A$569,D$2,Winners!$C$3:$C$569,$A99)</f>
        <v>0</v>
      </c>
      <c r="F99" s="137">
        <f>SUMIFS(Winners!$F$3:$F$569,Winners!$A$3:$A$569,F$2,Winners!$C$3:$C$569,$A99)</f>
        <v>0</v>
      </c>
      <c r="G99" s="138">
        <f>SUMIFS(Winners!$G$3:$G$569,Winners!$A$3:$A$569,F$2,Winners!$C$3:$C$569,$A99)</f>
        <v>0</v>
      </c>
      <c r="H99" s="137">
        <f>SUMIFS(Winners!$F$3:$F$569,Winners!$A$3:$A$569,H$2,Winners!$C$3:$C$569,$A99)</f>
        <v>0</v>
      </c>
      <c r="I99" s="138">
        <f>SUMIFS(Winners!$G$3:$G$569,Winners!$A$3:$A$569,H$2,Winners!$C$3:$C$569,$A99)</f>
        <v>0</v>
      </c>
      <c r="J99" s="137">
        <f>SUMIFS(Winners!$F$3:$F$569,Winners!$A$3:$A$569,J$2,Winners!$C$3:$C$569,$A99)</f>
        <v>0</v>
      </c>
      <c r="K99" s="138">
        <f>SUMIFS(Winners!$G$3:$G$569,Winners!$A$3:$A$569,J$2,Winners!$C$3:$C$569,$A99)</f>
        <v>0</v>
      </c>
      <c r="L99" s="20"/>
    </row>
    <row r="100" spans="1:12" s="2" customFormat="1" ht="12.6" customHeight="1">
      <c r="A100" s="1" t="s">
        <v>585</v>
      </c>
      <c r="B100" s="62"/>
      <c r="C100" s="18">
        <f t="shared" si="1"/>
        <v>1</v>
      </c>
      <c r="D100" s="137">
        <f>SUMIFS(Winners!$F$3:$F$569,Winners!$A$3:$A$569,D$2,Winners!$C$3:$C$569,$A100)</f>
        <v>1</v>
      </c>
      <c r="E100" s="138">
        <f>SUMIFS(Winners!$G$3:$G$569,Winners!$A$3:$A$569,D$2,Winners!$C$3:$C$569,$A100)</f>
        <v>0</v>
      </c>
      <c r="F100" s="137">
        <f>SUMIFS(Winners!$F$3:$F$569,Winners!$A$3:$A$569,F$2,Winners!$C$3:$C$569,$A100)</f>
        <v>0</v>
      </c>
      <c r="G100" s="138">
        <f>SUMIFS(Winners!$G$3:$G$569,Winners!$A$3:$A$569,F$2,Winners!$C$3:$C$569,$A100)</f>
        <v>0</v>
      </c>
      <c r="H100" s="137">
        <f>SUMIFS(Winners!$F$3:$F$569,Winners!$A$3:$A$569,H$2,Winners!$C$3:$C$569,$A100)</f>
        <v>0</v>
      </c>
      <c r="I100" s="138">
        <f>SUMIFS(Winners!$G$3:$G$569,Winners!$A$3:$A$569,H$2,Winners!$C$3:$C$569,$A100)</f>
        <v>0</v>
      </c>
      <c r="J100" s="137">
        <f>SUMIFS(Winners!$F$3:$F$569,Winners!$A$3:$A$569,J$2,Winners!$C$3:$C$569,$A100)</f>
        <v>0</v>
      </c>
      <c r="K100" s="138">
        <f>SUMIFS(Winners!$G$3:$G$569,Winners!$A$3:$A$569,J$2,Winners!$C$3:$C$569,$A100)</f>
        <v>0</v>
      </c>
      <c r="L100" s="20"/>
    </row>
    <row r="101" spans="1:12" s="2" customFormat="1" ht="12.6" customHeight="1">
      <c r="A101" s="1" t="s">
        <v>1158</v>
      </c>
      <c r="B101" s="62" t="s">
        <v>5</v>
      </c>
      <c r="C101" s="18">
        <f t="shared" si="1"/>
        <v>1</v>
      </c>
      <c r="D101" s="137">
        <f>SUMIFS(Winners!$F$3:$F$569,Winners!$A$3:$A$569,D$2,Winners!$C$3:$C$569,$A101)</f>
        <v>0</v>
      </c>
      <c r="E101" s="138">
        <f>SUMIFS(Winners!$G$3:$G$569,Winners!$A$3:$A$569,D$2,Winners!$C$3:$C$569,$A101)</f>
        <v>1</v>
      </c>
      <c r="F101" s="137">
        <f>SUMIFS(Winners!$F$3:$F$569,Winners!$A$3:$A$569,F$2,Winners!$C$3:$C$569,$A101)</f>
        <v>0</v>
      </c>
      <c r="G101" s="138">
        <f>SUMIFS(Winners!$G$3:$G$569,Winners!$A$3:$A$569,F$2,Winners!$C$3:$C$569,$A101)</f>
        <v>0</v>
      </c>
      <c r="H101" s="137">
        <f>SUMIFS(Winners!$F$3:$F$569,Winners!$A$3:$A$569,H$2,Winners!$C$3:$C$569,$A101)</f>
        <v>0</v>
      </c>
      <c r="I101" s="138">
        <f>SUMIFS(Winners!$G$3:$G$569,Winners!$A$3:$A$569,H$2,Winners!$C$3:$C$569,$A101)</f>
        <v>0</v>
      </c>
      <c r="J101" s="137">
        <f>SUMIFS(Winners!$F$3:$F$569,Winners!$A$3:$A$569,J$2,Winners!$C$3:$C$569,$A101)</f>
        <v>0</v>
      </c>
      <c r="K101" s="138">
        <f>SUMIFS(Winners!$G$3:$G$569,Winners!$A$3:$A$569,J$2,Winners!$C$3:$C$569,$A101)</f>
        <v>0</v>
      </c>
      <c r="L101" s="20"/>
    </row>
    <row r="102" spans="1:12" s="2" customFormat="1" ht="12.6" customHeight="1">
      <c r="A102" s="1" t="s">
        <v>420</v>
      </c>
      <c r="B102" s="62"/>
      <c r="C102" s="18">
        <f t="shared" si="1"/>
        <v>1</v>
      </c>
      <c r="D102" s="137">
        <f>SUMIFS(Winners!$F$3:$F$569,Winners!$A$3:$A$569,D$2,Winners!$C$3:$C$569,$A102)</f>
        <v>1</v>
      </c>
      <c r="E102" s="138">
        <f>SUMIFS(Winners!$G$3:$G$569,Winners!$A$3:$A$569,D$2,Winners!$C$3:$C$569,$A102)</f>
        <v>0</v>
      </c>
      <c r="F102" s="137">
        <f>SUMIFS(Winners!$F$3:$F$569,Winners!$A$3:$A$569,F$2,Winners!$C$3:$C$569,$A102)</f>
        <v>0</v>
      </c>
      <c r="G102" s="138">
        <f>SUMIFS(Winners!$G$3:$G$569,Winners!$A$3:$A$569,F$2,Winners!$C$3:$C$569,$A102)</f>
        <v>0</v>
      </c>
      <c r="H102" s="137">
        <f>SUMIFS(Winners!$F$3:$F$569,Winners!$A$3:$A$569,H$2,Winners!$C$3:$C$569,$A102)</f>
        <v>0</v>
      </c>
      <c r="I102" s="138">
        <f>SUMIFS(Winners!$G$3:$G$569,Winners!$A$3:$A$569,H$2,Winners!$C$3:$C$569,$A102)</f>
        <v>0</v>
      </c>
      <c r="J102" s="137">
        <f>SUMIFS(Winners!$F$3:$F$569,Winners!$A$3:$A$569,J$2,Winners!$C$3:$C$569,$A102)</f>
        <v>0</v>
      </c>
      <c r="K102" s="138">
        <f>SUMIFS(Winners!$G$3:$G$569,Winners!$A$3:$A$569,J$2,Winners!$C$3:$C$569,$A102)</f>
        <v>0</v>
      </c>
      <c r="L102" s="20"/>
    </row>
    <row r="103" spans="1:12" s="2" customFormat="1" ht="12.6" customHeight="1">
      <c r="A103" s="1" t="s">
        <v>464</v>
      </c>
      <c r="B103" s="62"/>
      <c r="C103" s="18">
        <f t="shared" si="1"/>
        <v>1</v>
      </c>
      <c r="D103" s="137">
        <f>SUMIFS(Winners!$F$3:$F$569,Winners!$A$3:$A$569,D$2,Winners!$C$3:$C$569,$A103)</f>
        <v>0</v>
      </c>
      <c r="E103" s="138">
        <f>SUMIFS(Winners!$G$3:$G$569,Winners!$A$3:$A$569,D$2,Winners!$C$3:$C$569,$A103)</f>
        <v>0</v>
      </c>
      <c r="F103" s="137">
        <f>SUMIFS(Winners!$F$3:$F$569,Winners!$A$3:$A$569,F$2,Winners!$C$3:$C$569,$A103)</f>
        <v>0</v>
      </c>
      <c r="G103" s="138">
        <f>SUMIFS(Winners!$G$3:$G$569,Winners!$A$3:$A$569,F$2,Winners!$C$3:$C$569,$A103)</f>
        <v>1</v>
      </c>
      <c r="H103" s="137">
        <f>SUMIFS(Winners!$F$3:$F$569,Winners!$A$3:$A$569,H$2,Winners!$C$3:$C$569,$A103)</f>
        <v>0</v>
      </c>
      <c r="I103" s="138">
        <f>SUMIFS(Winners!$G$3:$G$569,Winners!$A$3:$A$569,H$2,Winners!$C$3:$C$569,$A103)</f>
        <v>0</v>
      </c>
      <c r="J103" s="137">
        <f>SUMIFS(Winners!$F$3:$F$569,Winners!$A$3:$A$569,J$2,Winners!$C$3:$C$569,$A103)</f>
        <v>0</v>
      </c>
      <c r="K103" s="138">
        <f>SUMIFS(Winners!$G$3:$G$569,Winners!$A$3:$A$569,J$2,Winners!$C$3:$C$569,$A103)</f>
        <v>0</v>
      </c>
      <c r="L103" s="20"/>
    </row>
    <row r="104" spans="1:12" s="2" customFormat="1" ht="12.6" customHeight="1">
      <c r="A104" s="1" t="s">
        <v>278</v>
      </c>
      <c r="B104" s="62"/>
      <c r="C104" s="18">
        <f t="shared" si="1"/>
        <v>1</v>
      </c>
      <c r="D104" s="137">
        <f>SUMIFS(Winners!$F$3:$F$569,Winners!$A$3:$A$569,D$2,Winners!$C$3:$C$569,$A104)</f>
        <v>1</v>
      </c>
      <c r="E104" s="138">
        <f>SUMIFS(Winners!$G$3:$G$569,Winners!$A$3:$A$569,D$2,Winners!$C$3:$C$569,$A104)</f>
        <v>0</v>
      </c>
      <c r="F104" s="137">
        <f>SUMIFS(Winners!$F$3:$F$569,Winners!$A$3:$A$569,F$2,Winners!$C$3:$C$569,$A104)</f>
        <v>0</v>
      </c>
      <c r="G104" s="138">
        <f>SUMIFS(Winners!$G$3:$G$569,Winners!$A$3:$A$569,F$2,Winners!$C$3:$C$569,$A104)</f>
        <v>0</v>
      </c>
      <c r="H104" s="137">
        <f>SUMIFS(Winners!$F$3:$F$569,Winners!$A$3:$A$569,H$2,Winners!$C$3:$C$569,$A104)</f>
        <v>0</v>
      </c>
      <c r="I104" s="138">
        <f>SUMIFS(Winners!$G$3:$G$569,Winners!$A$3:$A$569,H$2,Winners!$C$3:$C$569,$A104)</f>
        <v>0</v>
      </c>
      <c r="J104" s="137">
        <f>SUMIFS(Winners!$F$3:$F$569,Winners!$A$3:$A$569,J$2,Winners!$C$3:$C$569,$A104)</f>
        <v>0</v>
      </c>
      <c r="K104" s="138">
        <f>SUMIFS(Winners!$G$3:$G$569,Winners!$A$3:$A$569,J$2,Winners!$C$3:$C$569,$A104)</f>
        <v>0</v>
      </c>
      <c r="L104" s="20"/>
    </row>
    <row r="105" spans="1:12" s="2" customFormat="1" ht="12.6" customHeight="1">
      <c r="A105" s="1" t="s">
        <v>217</v>
      </c>
      <c r="B105" s="62"/>
      <c r="C105" s="18">
        <f t="shared" si="1"/>
        <v>1</v>
      </c>
      <c r="D105" s="137">
        <f>SUMIFS(Winners!$F$3:$F$569,Winners!$A$3:$A$569,D$2,Winners!$C$3:$C$569,$A105)</f>
        <v>1</v>
      </c>
      <c r="E105" s="138">
        <f>SUMIFS(Winners!$G$3:$G$569,Winners!$A$3:$A$569,D$2,Winners!$C$3:$C$569,$A105)</f>
        <v>0</v>
      </c>
      <c r="F105" s="137">
        <f>SUMIFS(Winners!$F$3:$F$569,Winners!$A$3:$A$569,F$2,Winners!$C$3:$C$569,$A105)</f>
        <v>0</v>
      </c>
      <c r="G105" s="138">
        <f>SUMIFS(Winners!$G$3:$G$569,Winners!$A$3:$A$569,F$2,Winners!$C$3:$C$569,$A105)</f>
        <v>0</v>
      </c>
      <c r="H105" s="137">
        <f>SUMIFS(Winners!$F$3:$F$569,Winners!$A$3:$A$569,H$2,Winners!$C$3:$C$569,$A105)</f>
        <v>0</v>
      </c>
      <c r="I105" s="138">
        <f>SUMIFS(Winners!$G$3:$G$569,Winners!$A$3:$A$569,H$2,Winners!$C$3:$C$569,$A105)</f>
        <v>0</v>
      </c>
      <c r="J105" s="137">
        <f>SUMIFS(Winners!$F$3:$F$569,Winners!$A$3:$A$569,J$2,Winners!$C$3:$C$569,$A105)</f>
        <v>0</v>
      </c>
      <c r="K105" s="138">
        <f>SUMIFS(Winners!$G$3:$G$569,Winners!$A$3:$A$569,J$2,Winners!$C$3:$C$569,$A105)</f>
        <v>0</v>
      </c>
      <c r="L105" s="20"/>
    </row>
    <row r="106" spans="1:12" s="2" customFormat="1" ht="12.6" customHeight="1">
      <c r="A106" s="1" t="s">
        <v>563</v>
      </c>
      <c r="B106" s="62"/>
      <c r="C106" s="18">
        <f t="shared" si="1"/>
        <v>1</v>
      </c>
      <c r="D106" s="137">
        <f>SUMIFS(Winners!$F$3:$F$569,Winners!$A$3:$A$569,D$2,Winners!$C$3:$C$569,$A106)</f>
        <v>1</v>
      </c>
      <c r="E106" s="138">
        <f>SUMIFS(Winners!$G$3:$G$569,Winners!$A$3:$A$569,D$2,Winners!$C$3:$C$569,$A106)</f>
        <v>0</v>
      </c>
      <c r="F106" s="137">
        <f>SUMIFS(Winners!$F$3:$F$569,Winners!$A$3:$A$569,F$2,Winners!$C$3:$C$569,$A106)</f>
        <v>0</v>
      </c>
      <c r="G106" s="138">
        <f>SUMIFS(Winners!$G$3:$G$569,Winners!$A$3:$A$569,F$2,Winners!$C$3:$C$569,$A106)</f>
        <v>0</v>
      </c>
      <c r="H106" s="137">
        <f>SUMIFS(Winners!$F$3:$F$569,Winners!$A$3:$A$569,H$2,Winners!$C$3:$C$569,$A106)</f>
        <v>0</v>
      </c>
      <c r="I106" s="138">
        <f>SUMIFS(Winners!$G$3:$G$569,Winners!$A$3:$A$569,H$2,Winners!$C$3:$C$569,$A106)</f>
        <v>0</v>
      </c>
      <c r="J106" s="137">
        <f>SUMIFS(Winners!$F$3:$F$569,Winners!$A$3:$A$569,J$2,Winners!$C$3:$C$569,$A106)</f>
        <v>0</v>
      </c>
      <c r="K106" s="138">
        <f>SUMIFS(Winners!$G$3:$G$569,Winners!$A$3:$A$569,J$2,Winners!$C$3:$C$569,$A106)</f>
        <v>0</v>
      </c>
      <c r="L106" s="20"/>
    </row>
    <row r="107" spans="1:12" s="2" customFormat="1" ht="12.6" customHeight="1">
      <c r="A107" s="1" t="s">
        <v>497</v>
      </c>
      <c r="B107" s="62"/>
      <c r="C107" s="18">
        <f t="shared" si="1"/>
        <v>1</v>
      </c>
      <c r="D107" s="137">
        <f>SUMIFS(Winners!$F$3:$F$569,Winners!$A$3:$A$569,D$2,Winners!$C$3:$C$569,$A107)</f>
        <v>1</v>
      </c>
      <c r="E107" s="138">
        <f>SUMIFS(Winners!$G$3:$G$569,Winners!$A$3:$A$569,D$2,Winners!$C$3:$C$569,$A107)</f>
        <v>0</v>
      </c>
      <c r="F107" s="137">
        <f>SUMIFS(Winners!$F$3:$F$569,Winners!$A$3:$A$569,F$2,Winners!$C$3:$C$569,$A107)</f>
        <v>0</v>
      </c>
      <c r="G107" s="138">
        <f>SUMIFS(Winners!$G$3:$G$569,Winners!$A$3:$A$569,F$2,Winners!$C$3:$C$569,$A107)</f>
        <v>0</v>
      </c>
      <c r="H107" s="137">
        <f>SUMIFS(Winners!$F$3:$F$569,Winners!$A$3:$A$569,H$2,Winners!$C$3:$C$569,$A107)</f>
        <v>0</v>
      </c>
      <c r="I107" s="138">
        <f>SUMIFS(Winners!$G$3:$G$569,Winners!$A$3:$A$569,H$2,Winners!$C$3:$C$569,$A107)</f>
        <v>0</v>
      </c>
      <c r="J107" s="137">
        <f>SUMIFS(Winners!$F$3:$F$569,Winners!$A$3:$A$569,J$2,Winners!$C$3:$C$569,$A107)</f>
        <v>0</v>
      </c>
      <c r="K107" s="138">
        <f>SUMIFS(Winners!$G$3:$G$569,Winners!$A$3:$A$569,J$2,Winners!$C$3:$C$569,$A107)</f>
        <v>0</v>
      </c>
      <c r="L107" s="20"/>
    </row>
    <row r="108" spans="1:12" s="2" customFormat="1" ht="12.6" customHeight="1">
      <c r="A108" s="1" t="s">
        <v>1249</v>
      </c>
      <c r="B108" s="62" t="s">
        <v>5</v>
      </c>
      <c r="C108" s="18">
        <f t="shared" si="1"/>
        <v>1</v>
      </c>
      <c r="D108" s="137">
        <f>SUMIFS(Winners!$F$3:$F$569,Winners!$A$3:$A$569,D$2,Winners!$C$3:$C$569,$A108)</f>
        <v>1</v>
      </c>
      <c r="E108" s="138">
        <f>SUMIFS(Winners!$G$3:$G$569,Winners!$A$3:$A$569,D$2,Winners!$C$3:$C$569,$A108)</f>
        <v>0</v>
      </c>
      <c r="F108" s="137">
        <f>SUMIFS(Winners!$F$3:$F$569,Winners!$A$3:$A$569,F$2,Winners!$C$3:$C$569,$A108)</f>
        <v>0</v>
      </c>
      <c r="G108" s="138">
        <f>SUMIFS(Winners!$G$3:$G$569,Winners!$A$3:$A$569,F$2,Winners!$C$3:$C$569,$A108)</f>
        <v>0</v>
      </c>
      <c r="H108" s="137">
        <f>SUMIFS(Winners!$F$3:$F$569,Winners!$A$3:$A$569,H$2,Winners!$C$3:$C$569,$A108)</f>
        <v>0</v>
      </c>
      <c r="I108" s="138">
        <f>SUMIFS(Winners!$G$3:$G$569,Winners!$A$3:$A$569,H$2,Winners!$C$3:$C$569,$A108)</f>
        <v>0</v>
      </c>
      <c r="J108" s="137">
        <f>SUMIFS(Winners!$F$3:$F$569,Winners!$A$3:$A$569,J$2,Winners!$C$3:$C$569,$A108)</f>
        <v>0</v>
      </c>
      <c r="K108" s="138">
        <f>SUMIFS(Winners!$G$3:$G$569,Winners!$A$3:$A$569,J$2,Winners!$C$3:$C$569,$A108)</f>
        <v>0</v>
      </c>
      <c r="L108" s="20"/>
    </row>
    <row r="109" spans="1:12" s="2" customFormat="1" ht="12.6" customHeight="1">
      <c r="A109" s="1" t="s">
        <v>443</v>
      </c>
      <c r="B109" s="62"/>
      <c r="C109" s="18">
        <f t="shared" si="1"/>
        <v>1</v>
      </c>
      <c r="D109" s="137">
        <f>SUMIFS(Winners!$F$3:$F$569,Winners!$A$3:$A$569,D$2,Winners!$C$3:$C$569,$A109)</f>
        <v>0</v>
      </c>
      <c r="E109" s="138">
        <f>SUMIFS(Winners!$G$3:$G$569,Winners!$A$3:$A$569,D$2,Winners!$C$3:$C$569,$A109)</f>
        <v>0</v>
      </c>
      <c r="F109" s="137">
        <f>SUMIFS(Winners!$F$3:$F$569,Winners!$A$3:$A$569,F$2,Winners!$C$3:$C$569,$A109)</f>
        <v>0</v>
      </c>
      <c r="G109" s="138">
        <f>SUMIFS(Winners!$G$3:$G$569,Winners!$A$3:$A$569,F$2,Winners!$C$3:$C$569,$A109)</f>
        <v>0</v>
      </c>
      <c r="H109" s="137">
        <f>SUMIFS(Winners!$F$3:$F$569,Winners!$A$3:$A$569,H$2,Winners!$C$3:$C$569,$A109)</f>
        <v>0</v>
      </c>
      <c r="I109" s="138">
        <f>SUMIFS(Winners!$G$3:$G$569,Winners!$A$3:$A$569,H$2,Winners!$C$3:$C$569,$A109)</f>
        <v>0</v>
      </c>
      <c r="J109" s="137">
        <f>SUMIFS(Winners!$F$3:$F$569,Winners!$A$3:$A$569,J$2,Winners!$C$3:$C$569,$A109)</f>
        <v>0</v>
      </c>
      <c r="K109" s="138">
        <f>SUMIFS(Winners!$G$3:$G$569,Winners!$A$3:$A$569,J$2,Winners!$C$3:$C$569,$A109)</f>
        <v>1</v>
      </c>
      <c r="L109" s="20"/>
    </row>
    <row r="110" spans="1:12" s="2" customFormat="1" ht="12.6" customHeight="1">
      <c r="A110" s="1" t="s">
        <v>185</v>
      </c>
      <c r="B110" s="62" t="s">
        <v>5</v>
      </c>
      <c r="C110" s="18">
        <f t="shared" si="1"/>
        <v>1</v>
      </c>
      <c r="D110" s="137">
        <f>SUMIFS(Winners!$F$3:$F$569,Winners!$A$3:$A$569,D$2,Winners!$C$3:$C$569,$A110)</f>
        <v>1</v>
      </c>
      <c r="E110" s="138">
        <f>SUMIFS(Winners!$G$3:$G$569,Winners!$A$3:$A$569,D$2,Winners!$C$3:$C$569,$A110)</f>
        <v>0</v>
      </c>
      <c r="F110" s="137">
        <f>SUMIFS(Winners!$F$3:$F$569,Winners!$A$3:$A$569,F$2,Winners!$C$3:$C$569,$A110)</f>
        <v>0</v>
      </c>
      <c r="G110" s="138">
        <f>SUMIFS(Winners!$G$3:$G$569,Winners!$A$3:$A$569,F$2,Winners!$C$3:$C$569,$A110)</f>
        <v>0</v>
      </c>
      <c r="H110" s="137">
        <f>SUMIFS(Winners!$F$3:$F$569,Winners!$A$3:$A$569,H$2,Winners!$C$3:$C$569,$A110)</f>
        <v>0</v>
      </c>
      <c r="I110" s="138">
        <f>SUMIFS(Winners!$G$3:$G$569,Winners!$A$3:$A$569,H$2,Winners!$C$3:$C$569,$A110)</f>
        <v>0</v>
      </c>
      <c r="J110" s="137">
        <f>SUMIFS(Winners!$F$3:$F$569,Winners!$A$3:$A$569,J$2,Winners!$C$3:$C$569,$A110)</f>
        <v>0</v>
      </c>
      <c r="K110" s="138">
        <f>SUMIFS(Winners!$G$3:$G$569,Winners!$A$3:$A$569,J$2,Winners!$C$3:$C$569,$A110)</f>
        <v>0</v>
      </c>
      <c r="L110" s="20"/>
    </row>
    <row r="111" spans="1:12" s="2" customFormat="1" ht="12.6" customHeight="1">
      <c r="A111" s="1" t="s">
        <v>566</v>
      </c>
      <c r="B111" s="62"/>
      <c r="C111" s="18">
        <f t="shared" si="1"/>
        <v>1</v>
      </c>
      <c r="D111" s="137">
        <f>SUMIFS(Winners!$F$3:$F$569,Winners!$A$3:$A$569,D$2,Winners!$C$3:$C$569,$A111)</f>
        <v>1</v>
      </c>
      <c r="E111" s="138">
        <f>SUMIFS(Winners!$G$3:$G$569,Winners!$A$3:$A$569,D$2,Winners!$C$3:$C$569,$A111)</f>
        <v>0</v>
      </c>
      <c r="F111" s="137">
        <f>SUMIFS(Winners!$F$3:$F$569,Winners!$A$3:$A$569,F$2,Winners!$C$3:$C$569,$A111)</f>
        <v>0</v>
      </c>
      <c r="G111" s="138">
        <f>SUMIFS(Winners!$G$3:$G$569,Winners!$A$3:$A$569,F$2,Winners!$C$3:$C$569,$A111)</f>
        <v>0</v>
      </c>
      <c r="H111" s="137">
        <f>SUMIFS(Winners!$F$3:$F$569,Winners!$A$3:$A$569,H$2,Winners!$C$3:$C$569,$A111)</f>
        <v>0</v>
      </c>
      <c r="I111" s="138">
        <f>SUMIFS(Winners!$G$3:$G$569,Winners!$A$3:$A$569,H$2,Winners!$C$3:$C$569,$A111)</f>
        <v>0</v>
      </c>
      <c r="J111" s="137">
        <f>SUMIFS(Winners!$F$3:$F$569,Winners!$A$3:$A$569,J$2,Winners!$C$3:$C$569,$A111)</f>
        <v>0</v>
      </c>
      <c r="K111" s="138">
        <f>SUMIFS(Winners!$G$3:$G$569,Winners!$A$3:$A$569,J$2,Winners!$C$3:$C$569,$A111)</f>
        <v>0</v>
      </c>
      <c r="L111" s="20"/>
    </row>
    <row r="112" spans="1:12" s="2" customFormat="1" ht="12.6" customHeight="1">
      <c r="A112" s="1" t="s">
        <v>454</v>
      </c>
      <c r="B112" s="62"/>
      <c r="C112" s="18">
        <f t="shared" si="1"/>
        <v>1</v>
      </c>
      <c r="D112" s="137">
        <f>SUMIFS(Winners!$F$3:$F$569,Winners!$A$3:$A$569,D$2,Winners!$C$3:$C$569,$A112)</f>
        <v>0</v>
      </c>
      <c r="E112" s="138">
        <f>SUMIFS(Winners!$G$3:$G$569,Winners!$A$3:$A$569,D$2,Winners!$C$3:$C$569,$A112)</f>
        <v>0</v>
      </c>
      <c r="F112" s="137">
        <f>SUMIFS(Winners!$F$3:$F$569,Winners!$A$3:$A$569,F$2,Winners!$C$3:$C$569,$A112)</f>
        <v>1</v>
      </c>
      <c r="G112" s="138">
        <f>SUMIFS(Winners!$G$3:$G$569,Winners!$A$3:$A$569,F$2,Winners!$C$3:$C$569,$A112)</f>
        <v>0</v>
      </c>
      <c r="H112" s="137">
        <f>SUMIFS(Winners!$F$3:$F$569,Winners!$A$3:$A$569,H$2,Winners!$C$3:$C$569,$A112)</f>
        <v>0</v>
      </c>
      <c r="I112" s="138">
        <f>SUMIFS(Winners!$G$3:$G$569,Winners!$A$3:$A$569,H$2,Winners!$C$3:$C$569,$A112)</f>
        <v>0</v>
      </c>
      <c r="J112" s="137">
        <f>SUMIFS(Winners!$F$3:$F$569,Winners!$A$3:$A$569,J$2,Winners!$C$3:$C$569,$A112)</f>
        <v>0</v>
      </c>
      <c r="K112" s="138">
        <f>SUMIFS(Winners!$G$3:$G$569,Winners!$A$3:$A$569,J$2,Winners!$C$3:$C$569,$A112)</f>
        <v>0</v>
      </c>
      <c r="L112" s="20"/>
    </row>
    <row r="113" spans="1:12" s="2" customFormat="1" ht="12.6" customHeight="1">
      <c r="A113" s="1" t="s">
        <v>513</v>
      </c>
      <c r="B113" s="62"/>
      <c r="C113" s="18">
        <f t="shared" si="1"/>
        <v>1</v>
      </c>
      <c r="D113" s="137">
        <f>SUMIFS(Winners!$F$3:$F$569,Winners!$A$3:$A$569,D$2,Winners!$C$3:$C$569,$A113)</f>
        <v>1</v>
      </c>
      <c r="E113" s="138">
        <f>SUMIFS(Winners!$G$3:$G$569,Winners!$A$3:$A$569,D$2,Winners!$C$3:$C$569,$A113)</f>
        <v>0</v>
      </c>
      <c r="F113" s="137">
        <f>SUMIFS(Winners!$F$3:$F$569,Winners!$A$3:$A$569,F$2,Winners!$C$3:$C$569,$A113)</f>
        <v>0</v>
      </c>
      <c r="G113" s="138">
        <f>SUMIFS(Winners!$G$3:$G$569,Winners!$A$3:$A$569,F$2,Winners!$C$3:$C$569,$A113)</f>
        <v>0</v>
      </c>
      <c r="H113" s="137">
        <f>SUMIFS(Winners!$F$3:$F$569,Winners!$A$3:$A$569,H$2,Winners!$C$3:$C$569,$A113)</f>
        <v>0</v>
      </c>
      <c r="I113" s="138">
        <f>SUMIFS(Winners!$G$3:$G$569,Winners!$A$3:$A$569,H$2,Winners!$C$3:$C$569,$A113)</f>
        <v>0</v>
      </c>
      <c r="J113" s="137">
        <f>SUMIFS(Winners!$F$3:$F$569,Winners!$A$3:$A$569,J$2,Winners!$C$3:$C$569,$A113)</f>
        <v>0</v>
      </c>
      <c r="K113" s="138">
        <f>SUMIFS(Winners!$G$3:$G$569,Winners!$A$3:$A$569,J$2,Winners!$C$3:$C$569,$A113)</f>
        <v>0</v>
      </c>
      <c r="L113" s="20"/>
    </row>
    <row r="114" spans="1:12" s="2" customFormat="1" ht="12.6" customHeight="1">
      <c r="A114" s="1" t="s">
        <v>658</v>
      </c>
      <c r="B114" s="62"/>
      <c r="C114" s="18">
        <f t="shared" si="1"/>
        <v>1</v>
      </c>
      <c r="D114" s="137">
        <f>SUMIFS(Winners!$F$3:$F$569,Winners!$A$3:$A$569,D$2,Winners!$C$3:$C$569,$A114)</f>
        <v>0</v>
      </c>
      <c r="E114" s="138">
        <f>SUMIFS(Winners!$G$3:$G$569,Winners!$A$3:$A$569,D$2,Winners!$C$3:$C$569,$A114)</f>
        <v>1</v>
      </c>
      <c r="F114" s="137">
        <f>SUMIFS(Winners!$F$3:$F$569,Winners!$A$3:$A$569,F$2,Winners!$C$3:$C$569,$A114)</f>
        <v>0</v>
      </c>
      <c r="G114" s="138">
        <f>SUMIFS(Winners!$G$3:$G$569,Winners!$A$3:$A$569,F$2,Winners!$C$3:$C$569,$A114)</f>
        <v>0</v>
      </c>
      <c r="H114" s="137">
        <f>SUMIFS(Winners!$F$3:$F$569,Winners!$A$3:$A$569,H$2,Winners!$C$3:$C$569,$A114)</f>
        <v>0</v>
      </c>
      <c r="I114" s="138">
        <f>SUMIFS(Winners!$G$3:$G$569,Winners!$A$3:$A$569,H$2,Winners!$C$3:$C$569,$A114)</f>
        <v>0</v>
      </c>
      <c r="J114" s="137">
        <f>SUMIFS(Winners!$F$3:$F$569,Winners!$A$3:$A$569,J$2,Winners!$C$3:$C$569,$A114)</f>
        <v>0</v>
      </c>
      <c r="K114" s="138">
        <f>SUMIFS(Winners!$G$3:$G$569,Winners!$A$3:$A$569,J$2,Winners!$C$3:$C$569,$A114)</f>
        <v>0</v>
      </c>
      <c r="L114" s="20"/>
    </row>
    <row r="115" spans="1:12" s="2" customFormat="1" ht="12.6" customHeight="1">
      <c r="A115" s="1" t="s">
        <v>453</v>
      </c>
      <c r="B115" s="62"/>
      <c r="C115" s="18">
        <f t="shared" si="1"/>
        <v>1</v>
      </c>
      <c r="D115" s="137">
        <f>SUMIFS(Winners!$F$3:$F$569,Winners!$A$3:$A$569,D$2,Winners!$C$3:$C$569,$A115)</f>
        <v>0</v>
      </c>
      <c r="E115" s="138">
        <f>SUMIFS(Winners!$G$3:$G$569,Winners!$A$3:$A$569,D$2,Winners!$C$3:$C$569,$A115)</f>
        <v>0</v>
      </c>
      <c r="F115" s="137">
        <f>SUMIFS(Winners!$F$3:$F$569,Winners!$A$3:$A$569,F$2,Winners!$C$3:$C$569,$A115)</f>
        <v>1</v>
      </c>
      <c r="G115" s="138">
        <f>SUMIFS(Winners!$G$3:$G$569,Winners!$A$3:$A$569,F$2,Winners!$C$3:$C$569,$A115)</f>
        <v>0</v>
      </c>
      <c r="H115" s="137">
        <f>SUMIFS(Winners!$F$3:$F$569,Winners!$A$3:$A$569,H$2,Winners!$C$3:$C$569,$A115)</f>
        <v>0</v>
      </c>
      <c r="I115" s="138">
        <f>SUMIFS(Winners!$G$3:$G$569,Winners!$A$3:$A$569,H$2,Winners!$C$3:$C$569,$A115)</f>
        <v>0</v>
      </c>
      <c r="J115" s="137">
        <f>SUMIFS(Winners!$F$3:$F$569,Winners!$A$3:$A$569,J$2,Winners!$C$3:$C$569,$A115)</f>
        <v>0</v>
      </c>
      <c r="K115" s="138">
        <f>SUMIFS(Winners!$G$3:$G$569,Winners!$A$3:$A$569,J$2,Winners!$C$3:$C$569,$A115)</f>
        <v>0</v>
      </c>
      <c r="L115" s="20"/>
    </row>
    <row r="116" spans="1:12" s="2" customFormat="1" ht="12.6" customHeight="1">
      <c r="A116" s="1" t="s">
        <v>540</v>
      </c>
      <c r="B116" s="62"/>
      <c r="C116" s="18">
        <f t="shared" si="1"/>
        <v>1</v>
      </c>
      <c r="D116" s="137">
        <f>SUMIFS(Winners!$F$3:$F$569,Winners!$A$3:$A$569,D$2,Winners!$C$3:$C$569,$A116)</f>
        <v>1</v>
      </c>
      <c r="E116" s="138">
        <f>SUMIFS(Winners!$G$3:$G$569,Winners!$A$3:$A$569,D$2,Winners!$C$3:$C$569,$A116)</f>
        <v>0</v>
      </c>
      <c r="F116" s="137">
        <f>SUMIFS(Winners!$F$3:$F$569,Winners!$A$3:$A$569,F$2,Winners!$C$3:$C$569,$A116)</f>
        <v>0</v>
      </c>
      <c r="G116" s="138">
        <f>SUMIFS(Winners!$G$3:$G$569,Winners!$A$3:$A$569,F$2,Winners!$C$3:$C$569,$A116)</f>
        <v>0</v>
      </c>
      <c r="H116" s="137">
        <f>SUMIFS(Winners!$F$3:$F$569,Winners!$A$3:$A$569,H$2,Winners!$C$3:$C$569,$A116)</f>
        <v>0</v>
      </c>
      <c r="I116" s="138">
        <f>SUMIFS(Winners!$G$3:$G$569,Winners!$A$3:$A$569,H$2,Winners!$C$3:$C$569,$A116)</f>
        <v>0</v>
      </c>
      <c r="J116" s="137">
        <f>SUMIFS(Winners!$F$3:$F$569,Winners!$A$3:$A$569,J$2,Winners!$C$3:$C$569,$A116)</f>
        <v>0</v>
      </c>
      <c r="K116" s="138">
        <f>SUMIFS(Winners!$G$3:$G$569,Winners!$A$3:$A$569,J$2,Winners!$C$3:$C$569,$A116)</f>
        <v>0</v>
      </c>
      <c r="L116" s="20"/>
    </row>
    <row r="117" spans="1:12" s="2" customFormat="1" ht="12.6" customHeight="1">
      <c r="A117" s="1" t="s">
        <v>446</v>
      </c>
      <c r="B117" s="62"/>
      <c r="C117" s="18">
        <f t="shared" si="1"/>
        <v>1</v>
      </c>
      <c r="D117" s="137">
        <f>SUMIFS(Winners!$F$3:$F$569,Winners!$A$3:$A$569,D$2,Winners!$C$3:$C$569,$A117)</f>
        <v>0</v>
      </c>
      <c r="E117" s="138">
        <f>SUMIFS(Winners!$G$3:$G$569,Winners!$A$3:$A$569,D$2,Winners!$C$3:$C$569,$A117)</f>
        <v>0</v>
      </c>
      <c r="F117" s="137">
        <f>SUMIFS(Winners!$F$3:$F$569,Winners!$A$3:$A$569,F$2,Winners!$C$3:$C$569,$A117)</f>
        <v>0</v>
      </c>
      <c r="G117" s="138">
        <f>SUMIFS(Winners!$G$3:$G$569,Winners!$A$3:$A$569,F$2,Winners!$C$3:$C$569,$A117)</f>
        <v>0</v>
      </c>
      <c r="H117" s="137">
        <f>SUMIFS(Winners!$F$3:$F$569,Winners!$A$3:$A$569,H$2,Winners!$C$3:$C$569,$A117)</f>
        <v>0</v>
      </c>
      <c r="I117" s="138">
        <f>SUMIFS(Winners!$G$3:$G$569,Winners!$A$3:$A$569,H$2,Winners!$C$3:$C$569,$A117)</f>
        <v>0</v>
      </c>
      <c r="J117" s="137">
        <f>SUMIFS(Winners!$F$3:$F$569,Winners!$A$3:$A$569,J$2,Winners!$C$3:$C$569,$A117)</f>
        <v>1</v>
      </c>
      <c r="K117" s="138">
        <f>SUMIFS(Winners!$G$3:$G$569,Winners!$A$3:$A$569,J$2,Winners!$C$3:$C$569,$A117)</f>
        <v>0</v>
      </c>
      <c r="L117" s="20"/>
    </row>
    <row r="118" spans="1:12" s="2" customFormat="1" ht="12.6" customHeight="1">
      <c r="A118" s="1" t="s">
        <v>430</v>
      </c>
      <c r="B118" s="62"/>
      <c r="C118" s="18">
        <f t="shared" si="1"/>
        <v>1</v>
      </c>
      <c r="D118" s="137">
        <f>SUMIFS(Winners!$F$3:$F$569,Winners!$A$3:$A$569,D$2,Winners!$C$3:$C$569,$A118)</f>
        <v>1</v>
      </c>
      <c r="E118" s="138">
        <f>SUMIFS(Winners!$G$3:$G$569,Winners!$A$3:$A$569,D$2,Winners!$C$3:$C$569,$A118)</f>
        <v>0</v>
      </c>
      <c r="F118" s="137">
        <f>SUMIFS(Winners!$F$3:$F$569,Winners!$A$3:$A$569,F$2,Winners!$C$3:$C$569,$A118)</f>
        <v>0</v>
      </c>
      <c r="G118" s="138">
        <f>SUMIFS(Winners!$G$3:$G$569,Winners!$A$3:$A$569,F$2,Winners!$C$3:$C$569,$A118)</f>
        <v>0</v>
      </c>
      <c r="H118" s="137">
        <f>SUMIFS(Winners!$F$3:$F$569,Winners!$A$3:$A$569,H$2,Winners!$C$3:$C$569,$A118)</f>
        <v>0</v>
      </c>
      <c r="I118" s="138">
        <f>SUMIFS(Winners!$G$3:$G$569,Winners!$A$3:$A$569,H$2,Winners!$C$3:$C$569,$A118)</f>
        <v>0</v>
      </c>
      <c r="J118" s="137">
        <f>SUMIFS(Winners!$F$3:$F$569,Winners!$A$3:$A$569,J$2,Winners!$C$3:$C$569,$A118)</f>
        <v>0</v>
      </c>
      <c r="K118" s="138">
        <f>SUMIFS(Winners!$G$3:$G$569,Winners!$A$3:$A$569,J$2,Winners!$C$3:$C$569,$A118)</f>
        <v>0</v>
      </c>
      <c r="L118" s="20"/>
    </row>
    <row r="119" spans="1:12" s="2" customFormat="1" ht="12.6" customHeight="1">
      <c r="A119" s="1" t="s">
        <v>206</v>
      </c>
      <c r="B119" s="62" t="s">
        <v>5</v>
      </c>
      <c r="C119" s="18">
        <f t="shared" si="1"/>
        <v>1</v>
      </c>
      <c r="D119" s="137">
        <f>SUMIFS(Winners!$F$3:$F$569,Winners!$A$3:$A$569,D$2,Winners!$C$3:$C$569,$A119)</f>
        <v>1</v>
      </c>
      <c r="E119" s="138">
        <f>SUMIFS(Winners!$G$3:$G$569,Winners!$A$3:$A$569,D$2,Winners!$C$3:$C$569,$A119)</f>
        <v>0</v>
      </c>
      <c r="F119" s="137">
        <f>SUMIFS(Winners!$F$3:$F$569,Winners!$A$3:$A$569,F$2,Winners!$C$3:$C$569,$A119)</f>
        <v>0</v>
      </c>
      <c r="G119" s="138">
        <f>SUMIFS(Winners!$G$3:$G$569,Winners!$A$3:$A$569,F$2,Winners!$C$3:$C$569,$A119)</f>
        <v>0</v>
      </c>
      <c r="H119" s="137">
        <f>SUMIFS(Winners!$F$3:$F$569,Winners!$A$3:$A$569,H$2,Winners!$C$3:$C$569,$A119)</f>
        <v>0</v>
      </c>
      <c r="I119" s="138">
        <f>SUMIFS(Winners!$G$3:$G$569,Winners!$A$3:$A$569,H$2,Winners!$C$3:$C$569,$A119)</f>
        <v>0</v>
      </c>
      <c r="J119" s="137">
        <f>SUMIFS(Winners!$F$3:$F$569,Winners!$A$3:$A$569,J$2,Winners!$C$3:$C$569,$A119)</f>
        <v>0</v>
      </c>
      <c r="K119" s="138">
        <f>SUMIFS(Winners!$G$3:$G$569,Winners!$A$3:$A$569,J$2,Winners!$C$3:$C$569,$A119)</f>
        <v>0</v>
      </c>
      <c r="L119" s="20"/>
    </row>
    <row r="120" spans="1:12" s="2" customFormat="1" ht="12.6" customHeight="1">
      <c r="A120" s="1" t="s">
        <v>526</v>
      </c>
      <c r="B120" s="62"/>
      <c r="C120" s="18">
        <f t="shared" si="1"/>
        <v>1</v>
      </c>
      <c r="D120" s="137">
        <f>SUMIFS(Winners!$F$3:$F$569,Winners!$A$3:$A$569,D$2,Winners!$C$3:$C$569,$A120)</f>
        <v>1</v>
      </c>
      <c r="E120" s="138">
        <f>SUMIFS(Winners!$G$3:$G$569,Winners!$A$3:$A$569,D$2,Winners!$C$3:$C$569,$A120)</f>
        <v>0</v>
      </c>
      <c r="F120" s="137">
        <f>SUMIFS(Winners!$F$3:$F$569,Winners!$A$3:$A$569,F$2,Winners!$C$3:$C$569,$A120)</f>
        <v>0</v>
      </c>
      <c r="G120" s="138">
        <f>SUMIFS(Winners!$G$3:$G$569,Winners!$A$3:$A$569,F$2,Winners!$C$3:$C$569,$A120)</f>
        <v>0</v>
      </c>
      <c r="H120" s="137">
        <f>SUMIFS(Winners!$F$3:$F$569,Winners!$A$3:$A$569,H$2,Winners!$C$3:$C$569,$A120)</f>
        <v>0</v>
      </c>
      <c r="I120" s="138">
        <f>SUMIFS(Winners!$G$3:$G$569,Winners!$A$3:$A$569,H$2,Winners!$C$3:$C$569,$A120)</f>
        <v>0</v>
      </c>
      <c r="J120" s="137">
        <f>SUMIFS(Winners!$F$3:$F$569,Winners!$A$3:$A$569,J$2,Winners!$C$3:$C$569,$A120)</f>
        <v>0</v>
      </c>
      <c r="K120" s="138">
        <f>SUMIFS(Winners!$G$3:$G$569,Winners!$A$3:$A$569,J$2,Winners!$C$3:$C$569,$A120)</f>
        <v>0</v>
      </c>
      <c r="L120" s="20"/>
    </row>
    <row r="121" spans="1:12" s="2" customFormat="1" ht="12.6" customHeight="1">
      <c r="A121" s="1" t="s">
        <v>1066</v>
      </c>
      <c r="B121" s="62"/>
      <c r="C121" s="18">
        <f t="shared" si="1"/>
        <v>1</v>
      </c>
      <c r="D121" s="137">
        <f>SUMIFS(Winners!$F$3:$F$569,Winners!$A$3:$A$569,D$2,Winners!$C$3:$C$569,$A121)</f>
        <v>1</v>
      </c>
      <c r="E121" s="138">
        <f>SUMIFS(Winners!$G$3:$G$569,Winners!$A$3:$A$569,D$2,Winners!$C$3:$C$569,$A121)</f>
        <v>0</v>
      </c>
      <c r="F121" s="137">
        <f>SUMIFS(Winners!$F$3:$F$569,Winners!$A$3:$A$569,F$2,Winners!$C$3:$C$569,$A121)</f>
        <v>0</v>
      </c>
      <c r="G121" s="138">
        <f>SUMIFS(Winners!$G$3:$G$569,Winners!$A$3:$A$569,F$2,Winners!$C$3:$C$569,$A121)</f>
        <v>0</v>
      </c>
      <c r="H121" s="137">
        <f>SUMIFS(Winners!$F$3:$F$569,Winners!$A$3:$A$569,H$2,Winners!$C$3:$C$569,$A121)</f>
        <v>0</v>
      </c>
      <c r="I121" s="138">
        <f>SUMIFS(Winners!$G$3:$G$569,Winners!$A$3:$A$569,H$2,Winners!$C$3:$C$569,$A121)</f>
        <v>0</v>
      </c>
      <c r="J121" s="137">
        <f>SUMIFS(Winners!$F$3:$F$569,Winners!$A$3:$A$569,J$2,Winners!$C$3:$C$569,$A121)</f>
        <v>0</v>
      </c>
      <c r="K121" s="138">
        <f>SUMIFS(Winners!$G$3:$G$569,Winners!$A$3:$A$569,J$2,Winners!$C$3:$C$569,$A121)</f>
        <v>0</v>
      </c>
      <c r="L121" s="20"/>
    </row>
    <row r="122" spans="1:12" s="2" customFormat="1" ht="12.6" customHeight="1">
      <c r="A122" s="1" t="s">
        <v>1206</v>
      </c>
      <c r="B122" s="62" t="s">
        <v>5</v>
      </c>
      <c r="C122" s="18">
        <f t="shared" si="1"/>
        <v>1</v>
      </c>
      <c r="D122" s="137">
        <f>SUMIFS(Winners!$F$3:$F$569,Winners!$A$3:$A$569,D$2,Winners!$C$3:$C$569,$A122)</f>
        <v>0</v>
      </c>
      <c r="E122" s="138">
        <f>SUMIFS(Winners!$G$3:$G$569,Winners!$A$3:$A$569,D$2,Winners!$C$3:$C$569,$A122)</f>
        <v>1</v>
      </c>
      <c r="F122" s="137">
        <f>SUMIFS(Winners!$F$3:$F$569,Winners!$A$3:$A$569,F$2,Winners!$C$3:$C$569,$A122)</f>
        <v>0</v>
      </c>
      <c r="G122" s="138">
        <f>SUMIFS(Winners!$G$3:$G$569,Winners!$A$3:$A$569,F$2,Winners!$C$3:$C$569,$A122)</f>
        <v>0</v>
      </c>
      <c r="H122" s="137">
        <f>SUMIFS(Winners!$F$3:$F$569,Winners!$A$3:$A$569,H$2,Winners!$C$3:$C$569,$A122)</f>
        <v>0</v>
      </c>
      <c r="I122" s="138">
        <f>SUMIFS(Winners!$G$3:$G$569,Winners!$A$3:$A$569,H$2,Winners!$C$3:$C$569,$A122)</f>
        <v>0</v>
      </c>
      <c r="J122" s="137">
        <f>SUMIFS(Winners!$F$3:$F$569,Winners!$A$3:$A$569,J$2,Winners!$C$3:$C$569,$A122)</f>
        <v>0</v>
      </c>
      <c r="K122" s="138">
        <f>SUMIFS(Winners!$G$3:$G$569,Winners!$A$3:$A$569,J$2,Winners!$C$3:$C$569,$A122)</f>
        <v>0</v>
      </c>
      <c r="L122" s="20"/>
    </row>
    <row r="123" spans="1:12" s="2" customFormat="1" ht="12.6" customHeight="1">
      <c r="A123" s="1" t="s">
        <v>545</v>
      </c>
      <c r="B123" s="62"/>
      <c r="C123" s="18">
        <f t="shared" si="1"/>
        <v>1</v>
      </c>
      <c r="D123" s="137">
        <f>SUMIFS(Winners!$F$3:$F$569,Winners!$A$3:$A$569,D$2,Winners!$C$3:$C$569,$A123)</f>
        <v>1</v>
      </c>
      <c r="E123" s="138">
        <f>SUMIFS(Winners!$G$3:$G$569,Winners!$A$3:$A$569,D$2,Winners!$C$3:$C$569,$A123)</f>
        <v>0</v>
      </c>
      <c r="F123" s="137">
        <f>SUMIFS(Winners!$F$3:$F$569,Winners!$A$3:$A$569,F$2,Winners!$C$3:$C$569,$A123)</f>
        <v>0</v>
      </c>
      <c r="G123" s="138">
        <f>SUMIFS(Winners!$G$3:$G$569,Winners!$A$3:$A$569,F$2,Winners!$C$3:$C$569,$A123)</f>
        <v>0</v>
      </c>
      <c r="H123" s="137">
        <f>SUMIFS(Winners!$F$3:$F$569,Winners!$A$3:$A$569,H$2,Winners!$C$3:$C$569,$A123)</f>
        <v>0</v>
      </c>
      <c r="I123" s="138">
        <f>SUMIFS(Winners!$G$3:$G$569,Winners!$A$3:$A$569,H$2,Winners!$C$3:$C$569,$A123)</f>
        <v>0</v>
      </c>
      <c r="J123" s="137">
        <f>SUMIFS(Winners!$F$3:$F$569,Winners!$A$3:$A$569,J$2,Winners!$C$3:$C$569,$A123)</f>
        <v>0</v>
      </c>
      <c r="K123" s="138">
        <f>SUMIFS(Winners!$G$3:$G$569,Winners!$A$3:$A$569,J$2,Winners!$C$3:$C$569,$A123)</f>
        <v>0</v>
      </c>
      <c r="L123" s="20"/>
    </row>
    <row r="124" spans="1:12" s="2" customFormat="1" ht="12.6" customHeight="1">
      <c r="A124" s="1" t="s">
        <v>213</v>
      </c>
      <c r="B124" s="62"/>
      <c r="C124" s="18">
        <f t="shared" si="1"/>
        <v>1</v>
      </c>
      <c r="D124" s="137">
        <f>SUMIFS(Winners!$F$3:$F$569,Winners!$A$3:$A$569,D$2,Winners!$C$3:$C$569,$A124)</f>
        <v>1</v>
      </c>
      <c r="E124" s="138">
        <f>SUMIFS(Winners!$G$3:$G$569,Winners!$A$3:$A$569,D$2,Winners!$C$3:$C$569,$A124)</f>
        <v>0</v>
      </c>
      <c r="F124" s="137">
        <f>SUMIFS(Winners!$F$3:$F$569,Winners!$A$3:$A$569,F$2,Winners!$C$3:$C$569,$A124)</f>
        <v>0</v>
      </c>
      <c r="G124" s="138">
        <f>SUMIFS(Winners!$G$3:$G$569,Winners!$A$3:$A$569,F$2,Winners!$C$3:$C$569,$A124)</f>
        <v>0</v>
      </c>
      <c r="H124" s="137">
        <f>SUMIFS(Winners!$F$3:$F$569,Winners!$A$3:$A$569,H$2,Winners!$C$3:$C$569,$A124)</f>
        <v>0</v>
      </c>
      <c r="I124" s="138">
        <f>SUMIFS(Winners!$G$3:$G$569,Winners!$A$3:$A$569,H$2,Winners!$C$3:$C$569,$A124)</f>
        <v>0</v>
      </c>
      <c r="J124" s="137">
        <f>SUMIFS(Winners!$F$3:$F$569,Winners!$A$3:$A$569,J$2,Winners!$C$3:$C$569,$A124)</f>
        <v>0</v>
      </c>
      <c r="K124" s="138">
        <f>SUMIFS(Winners!$G$3:$G$569,Winners!$A$3:$A$569,J$2,Winners!$C$3:$C$569,$A124)</f>
        <v>0</v>
      </c>
      <c r="L124" s="20"/>
    </row>
    <row r="125" spans="1:12" s="2" customFormat="1" ht="12.6" customHeight="1">
      <c r="A125" s="1" t="s">
        <v>180</v>
      </c>
      <c r="B125" s="62"/>
      <c r="C125" s="18">
        <f t="shared" si="1"/>
        <v>1</v>
      </c>
      <c r="D125" s="137">
        <f>SUMIFS(Winners!$F$3:$F$569,Winners!$A$3:$A$569,D$2,Winners!$C$3:$C$569,$A125)</f>
        <v>1</v>
      </c>
      <c r="E125" s="138">
        <f>SUMIFS(Winners!$G$3:$G$569,Winners!$A$3:$A$569,D$2,Winners!$C$3:$C$569,$A125)</f>
        <v>0</v>
      </c>
      <c r="F125" s="137">
        <f>SUMIFS(Winners!$F$3:$F$569,Winners!$A$3:$A$569,F$2,Winners!$C$3:$C$569,$A125)</f>
        <v>0</v>
      </c>
      <c r="G125" s="138">
        <f>SUMIFS(Winners!$G$3:$G$569,Winners!$A$3:$A$569,F$2,Winners!$C$3:$C$569,$A125)</f>
        <v>0</v>
      </c>
      <c r="H125" s="137">
        <f>SUMIFS(Winners!$F$3:$F$569,Winners!$A$3:$A$569,H$2,Winners!$C$3:$C$569,$A125)</f>
        <v>0</v>
      </c>
      <c r="I125" s="138">
        <f>SUMIFS(Winners!$G$3:$G$569,Winners!$A$3:$A$569,H$2,Winners!$C$3:$C$569,$A125)</f>
        <v>0</v>
      </c>
      <c r="J125" s="137">
        <f>SUMIFS(Winners!$F$3:$F$569,Winners!$A$3:$A$569,J$2,Winners!$C$3:$C$569,$A125)</f>
        <v>0</v>
      </c>
      <c r="K125" s="138">
        <f>SUMIFS(Winners!$G$3:$G$569,Winners!$A$3:$A$569,J$2,Winners!$C$3:$C$569,$A125)</f>
        <v>0</v>
      </c>
      <c r="L125" s="20"/>
    </row>
    <row r="126" spans="1:12" s="2" customFormat="1" ht="12.6" customHeight="1">
      <c r="A126" s="1" t="s">
        <v>632</v>
      </c>
      <c r="B126" s="62"/>
      <c r="C126" s="18">
        <f t="shared" si="1"/>
        <v>1</v>
      </c>
      <c r="D126" s="137">
        <f>SUMIFS(Winners!$F$3:$F$569,Winners!$A$3:$A$569,D$2,Winners!$C$3:$C$569,$A126)</f>
        <v>0</v>
      </c>
      <c r="E126" s="138">
        <f>SUMIFS(Winners!$G$3:$G$569,Winners!$A$3:$A$569,D$2,Winners!$C$3:$C$569,$A126)</f>
        <v>1</v>
      </c>
      <c r="F126" s="137">
        <f>SUMIFS(Winners!$F$3:$F$569,Winners!$A$3:$A$569,F$2,Winners!$C$3:$C$569,$A126)</f>
        <v>0</v>
      </c>
      <c r="G126" s="138">
        <f>SUMIFS(Winners!$G$3:$G$569,Winners!$A$3:$A$569,F$2,Winners!$C$3:$C$569,$A126)</f>
        <v>0</v>
      </c>
      <c r="H126" s="137">
        <f>SUMIFS(Winners!$F$3:$F$569,Winners!$A$3:$A$569,H$2,Winners!$C$3:$C$569,$A126)</f>
        <v>0</v>
      </c>
      <c r="I126" s="138">
        <f>SUMIFS(Winners!$G$3:$G$569,Winners!$A$3:$A$569,H$2,Winners!$C$3:$C$569,$A126)</f>
        <v>0</v>
      </c>
      <c r="J126" s="137">
        <f>SUMIFS(Winners!$F$3:$F$569,Winners!$A$3:$A$569,J$2,Winners!$C$3:$C$569,$A126)</f>
        <v>0</v>
      </c>
      <c r="K126" s="138">
        <f>SUMIFS(Winners!$G$3:$G$569,Winners!$A$3:$A$569,J$2,Winners!$C$3:$C$569,$A126)</f>
        <v>0</v>
      </c>
      <c r="L126" s="20"/>
    </row>
    <row r="127" spans="1:12" s="2" customFormat="1" ht="12.6" customHeight="1">
      <c r="A127" s="1" t="s">
        <v>722</v>
      </c>
      <c r="B127" s="62" t="s">
        <v>5</v>
      </c>
      <c r="C127" s="18">
        <f t="shared" si="1"/>
        <v>1</v>
      </c>
      <c r="D127" s="137">
        <f>SUMIFS(Winners!$F$3:$F$569,Winners!$A$3:$A$569,D$2,Winners!$C$3:$C$569,$A127)</f>
        <v>0</v>
      </c>
      <c r="E127" s="138">
        <f>SUMIFS(Winners!$G$3:$G$569,Winners!$A$3:$A$569,D$2,Winners!$C$3:$C$569,$A127)</f>
        <v>1</v>
      </c>
      <c r="F127" s="137">
        <f>SUMIFS(Winners!$F$3:$F$569,Winners!$A$3:$A$569,F$2,Winners!$C$3:$C$569,$A127)</f>
        <v>0</v>
      </c>
      <c r="G127" s="138">
        <f>SUMIFS(Winners!$G$3:$G$569,Winners!$A$3:$A$569,F$2,Winners!$C$3:$C$569,$A127)</f>
        <v>0</v>
      </c>
      <c r="H127" s="137">
        <f>SUMIFS(Winners!$F$3:$F$569,Winners!$A$3:$A$569,H$2,Winners!$C$3:$C$569,$A127)</f>
        <v>0</v>
      </c>
      <c r="I127" s="138">
        <f>SUMIFS(Winners!$G$3:$G$569,Winners!$A$3:$A$569,H$2,Winners!$C$3:$C$569,$A127)</f>
        <v>0</v>
      </c>
      <c r="J127" s="137">
        <f>SUMIFS(Winners!$F$3:$F$569,Winners!$A$3:$A$569,J$2,Winners!$C$3:$C$569,$A127)</f>
        <v>0</v>
      </c>
      <c r="K127" s="138">
        <f>SUMIFS(Winners!$G$3:$G$569,Winners!$A$3:$A$569,J$2,Winners!$C$3:$C$569,$A127)</f>
        <v>0</v>
      </c>
      <c r="L127" s="20"/>
    </row>
    <row r="128" spans="1:12" s="2" customFormat="1" ht="12.6" customHeight="1">
      <c r="A128" s="1" t="s">
        <v>527</v>
      </c>
      <c r="B128" s="62"/>
      <c r="C128" s="18">
        <f t="shared" si="1"/>
        <v>1</v>
      </c>
      <c r="D128" s="137">
        <f>SUMIFS(Winners!$F$3:$F$569,Winners!$A$3:$A$569,D$2,Winners!$C$3:$C$569,$A128)</f>
        <v>1</v>
      </c>
      <c r="E128" s="138">
        <f>SUMIFS(Winners!$G$3:$G$569,Winners!$A$3:$A$569,D$2,Winners!$C$3:$C$569,$A128)</f>
        <v>0</v>
      </c>
      <c r="F128" s="137">
        <f>SUMIFS(Winners!$F$3:$F$569,Winners!$A$3:$A$569,F$2,Winners!$C$3:$C$569,$A128)</f>
        <v>0</v>
      </c>
      <c r="G128" s="138">
        <f>SUMIFS(Winners!$G$3:$G$569,Winners!$A$3:$A$569,F$2,Winners!$C$3:$C$569,$A128)</f>
        <v>0</v>
      </c>
      <c r="H128" s="137">
        <f>SUMIFS(Winners!$F$3:$F$569,Winners!$A$3:$A$569,H$2,Winners!$C$3:$C$569,$A128)</f>
        <v>0</v>
      </c>
      <c r="I128" s="138">
        <f>SUMIFS(Winners!$G$3:$G$569,Winners!$A$3:$A$569,H$2,Winners!$C$3:$C$569,$A128)</f>
        <v>0</v>
      </c>
      <c r="J128" s="137">
        <f>SUMIFS(Winners!$F$3:$F$569,Winners!$A$3:$A$569,J$2,Winners!$C$3:$C$569,$A128)</f>
        <v>0</v>
      </c>
      <c r="K128" s="138">
        <f>SUMIFS(Winners!$G$3:$G$569,Winners!$A$3:$A$569,J$2,Winners!$C$3:$C$569,$A128)</f>
        <v>0</v>
      </c>
      <c r="L128" s="20"/>
    </row>
    <row r="129" spans="1:12" s="2" customFormat="1" ht="12.6" customHeight="1">
      <c r="A129" s="1" t="s">
        <v>490</v>
      </c>
      <c r="B129" s="62"/>
      <c r="C129" s="18">
        <f t="shared" si="1"/>
        <v>1</v>
      </c>
      <c r="D129" s="137">
        <f>SUMIFS(Winners!$F$3:$F$569,Winners!$A$3:$A$569,D$2,Winners!$C$3:$C$569,$A129)</f>
        <v>1</v>
      </c>
      <c r="E129" s="138">
        <f>SUMIFS(Winners!$G$3:$G$569,Winners!$A$3:$A$569,D$2,Winners!$C$3:$C$569,$A129)</f>
        <v>0</v>
      </c>
      <c r="F129" s="137">
        <f>SUMIFS(Winners!$F$3:$F$569,Winners!$A$3:$A$569,F$2,Winners!$C$3:$C$569,$A129)</f>
        <v>0</v>
      </c>
      <c r="G129" s="138">
        <f>SUMIFS(Winners!$G$3:$G$569,Winners!$A$3:$A$569,F$2,Winners!$C$3:$C$569,$A129)</f>
        <v>0</v>
      </c>
      <c r="H129" s="137">
        <f>SUMIFS(Winners!$F$3:$F$569,Winners!$A$3:$A$569,H$2,Winners!$C$3:$C$569,$A129)</f>
        <v>0</v>
      </c>
      <c r="I129" s="138">
        <f>SUMIFS(Winners!$G$3:$G$569,Winners!$A$3:$A$569,H$2,Winners!$C$3:$C$569,$A129)</f>
        <v>0</v>
      </c>
      <c r="J129" s="137">
        <f>SUMIFS(Winners!$F$3:$F$569,Winners!$A$3:$A$569,J$2,Winners!$C$3:$C$569,$A129)</f>
        <v>0</v>
      </c>
      <c r="K129" s="138">
        <f>SUMIFS(Winners!$G$3:$G$569,Winners!$A$3:$A$569,J$2,Winners!$C$3:$C$569,$A129)</f>
        <v>0</v>
      </c>
      <c r="L129" s="20"/>
    </row>
    <row r="130" spans="1:12" s="2" customFormat="1" ht="12.6" customHeight="1">
      <c r="A130" s="1" t="s">
        <v>578</v>
      </c>
      <c r="B130" s="62"/>
      <c r="C130" s="18">
        <f t="shared" si="1"/>
        <v>1</v>
      </c>
      <c r="D130" s="137">
        <f>SUMIFS(Winners!$F$3:$F$569,Winners!$A$3:$A$569,D$2,Winners!$C$3:$C$569,$A130)</f>
        <v>1</v>
      </c>
      <c r="E130" s="138">
        <f>SUMIFS(Winners!$G$3:$G$569,Winners!$A$3:$A$569,D$2,Winners!$C$3:$C$569,$A130)</f>
        <v>0</v>
      </c>
      <c r="F130" s="137">
        <f>SUMIFS(Winners!$F$3:$F$569,Winners!$A$3:$A$569,F$2,Winners!$C$3:$C$569,$A130)</f>
        <v>0</v>
      </c>
      <c r="G130" s="138">
        <f>SUMIFS(Winners!$G$3:$G$569,Winners!$A$3:$A$569,F$2,Winners!$C$3:$C$569,$A130)</f>
        <v>0</v>
      </c>
      <c r="H130" s="137">
        <f>SUMIFS(Winners!$F$3:$F$569,Winners!$A$3:$A$569,H$2,Winners!$C$3:$C$569,$A130)</f>
        <v>0</v>
      </c>
      <c r="I130" s="138">
        <f>SUMIFS(Winners!$G$3:$G$569,Winners!$A$3:$A$569,H$2,Winners!$C$3:$C$569,$A130)</f>
        <v>0</v>
      </c>
      <c r="J130" s="137">
        <f>SUMIFS(Winners!$F$3:$F$569,Winners!$A$3:$A$569,J$2,Winners!$C$3:$C$569,$A130)</f>
        <v>0</v>
      </c>
      <c r="K130" s="138">
        <f>SUMIFS(Winners!$G$3:$G$569,Winners!$A$3:$A$569,J$2,Winners!$C$3:$C$569,$A130)</f>
        <v>0</v>
      </c>
      <c r="L130" s="20"/>
    </row>
    <row r="131" spans="1:12" s="2" customFormat="1" ht="12.6" customHeight="1">
      <c r="A131" s="1" t="s">
        <v>633</v>
      </c>
      <c r="B131" s="62"/>
      <c r="C131" s="18">
        <f t="shared" si="1"/>
        <v>1</v>
      </c>
      <c r="D131" s="137">
        <f>SUMIFS(Winners!$F$3:$F$569,Winners!$A$3:$A$569,D$2,Winners!$C$3:$C$569,$A131)</f>
        <v>0</v>
      </c>
      <c r="E131" s="138">
        <f>SUMIFS(Winners!$G$3:$G$569,Winners!$A$3:$A$569,D$2,Winners!$C$3:$C$569,$A131)</f>
        <v>1</v>
      </c>
      <c r="F131" s="137">
        <f>SUMIFS(Winners!$F$3:$F$569,Winners!$A$3:$A$569,F$2,Winners!$C$3:$C$569,$A131)</f>
        <v>0</v>
      </c>
      <c r="G131" s="138">
        <f>SUMIFS(Winners!$G$3:$G$569,Winners!$A$3:$A$569,F$2,Winners!$C$3:$C$569,$A131)</f>
        <v>0</v>
      </c>
      <c r="H131" s="137">
        <f>SUMIFS(Winners!$F$3:$F$569,Winners!$A$3:$A$569,H$2,Winners!$C$3:$C$569,$A131)</f>
        <v>0</v>
      </c>
      <c r="I131" s="138">
        <f>SUMIFS(Winners!$G$3:$G$569,Winners!$A$3:$A$569,H$2,Winners!$C$3:$C$569,$A131)</f>
        <v>0</v>
      </c>
      <c r="J131" s="137">
        <f>SUMIFS(Winners!$F$3:$F$569,Winners!$A$3:$A$569,J$2,Winners!$C$3:$C$569,$A131)</f>
        <v>0</v>
      </c>
      <c r="K131" s="138">
        <f>SUMIFS(Winners!$G$3:$G$569,Winners!$A$3:$A$569,J$2,Winners!$C$3:$C$569,$A131)</f>
        <v>0</v>
      </c>
      <c r="L131" s="20"/>
    </row>
    <row r="132" spans="1:12" s="2" customFormat="1" ht="12.6" customHeight="1">
      <c r="A132" s="1" t="s">
        <v>1176</v>
      </c>
      <c r="B132" s="62" t="s">
        <v>5</v>
      </c>
      <c r="C132" s="18">
        <f t="shared" si="1"/>
        <v>1</v>
      </c>
      <c r="D132" s="137">
        <f>SUMIFS(Winners!$F$3:$F$569,Winners!$A$3:$A$569,D$2,Winners!$C$3:$C$569,$A132)</f>
        <v>1</v>
      </c>
      <c r="E132" s="138">
        <f>SUMIFS(Winners!$G$3:$G$569,Winners!$A$3:$A$569,D$2,Winners!$C$3:$C$569,$A132)</f>
        <v>0</v>
      </c>
      <c r="F132" s="137">
        <f>SUMIFS(Winners!$F$3:$F$569,Winners!$A$3:$A$569,F$2,Winners!$C$3:$C$569,$A132)</f>
        <v>0</v>
      </c>
      <c r="G132" s="138">
        <f>SUMIFS(Winners!$G$3:$G$569,Winners!$A$3:$A$569,F$2,Winners!$C$3:$C$569,$A132)</f>
        <v>0</v>
      </c>
      <c r="H132" s="137">
        <f>SUMIFS(Winners!$F$3:$F$569,Winners!$A$3:$A$569,H$2,Winners!$C$3:$C$569,$A132)</f>
        <v>0</v>
      </c>
      <c r="I132" s="138">
        <f>SUMIFS(Winners!$G$3:$G$569,Winners!$A$3:$A$569,H$2,Winners!$C$3:$C$569,$A132)</f>
        <v>0</v>
      </c>
      <c r="J132" s="137">
        <f>SUMIFS(Winners!$F$3:$F$569,Winners!$A$3:$A$569,J$2,Winners!$C$3:$C$569,$A132)</f>
        <v>0</v>
      </c>
      <c r="K132" s="138">
        <f>SUMIFS(Winners!$G$3:$G$569,Winners!$A$3:$A$569,J$2,Winners!$C$3:$C$569,$A132)</f>
        <v>0</v>
      </c>
      <c r="L132" s="20"/>
    </row>
    <row r="133" spans="1:12" s="2" customFormat="1" ht="12.6" customHeight="1">
      <c r="A133" s="1" t="s">
        <v>1257</v>
      </c>
      <c r="B133" s="62" t="s">
        <v>5</v>
      </c>
      <c r="C133" s="18">
        <f t="shared" si="1"/>
        <v>1</v>
      </c>
      <c r="D133" s="137">
        <f>SUMIFS(Winners!$F$3:$F$569,Winners!$A$3:$A$569,D$2,Winners!$C$3:$C$569,$A133)</f>
        <v>0</v>
      </c>
      <c r="E133" s="138">
        <f>SUMIFS(Winners!$G$3:$G$569,Winners!$A$3:$A$569,D$2,Winners!$C$3:$C$569,$A133)</f>
        <v>1</v>
      </c>
      <c r="F133" s="137">
        <f>SUMIFS(Winners!$F$3:$F$569,Winners!$A$3:$A$569,F$2,Winners!$C$3:$C$569,$A133)</f>
        <v>0</v>
      </c>
      <c r="G133" s="138">
        <f>SUMIFS(Winners!$G$3:$G$569,Winners!$A$3:$A$569,F$2,Winners!$C$3:$C$569,$A133)</f>
        <v>0</v>
      </c>
      <c r="H133" s="137">
        <f>SUMIFS(Winners!$F$3:$F$569,Winners!$A$3:$A$569,H$2,Winners!$C$3:$C$569,$A133)</f>
        <v>0</v>
      </c>
      <c r="I133" s="138">
        <f>SUMIFS(Winners!$G$3:$G$569,Winners!$A$3:$A$569,H$2,Winners!$C$3:$C$569,$A133)</f>
        <v>0</v>
      </c>
      <c r="J133" s="137">
        <f>SUMIFS(Winners!$F$3:$F$569,Winners!$A$3:$A$569,J$2,Winners!$C$3:$C$569,$A133)</f>
        <v>0</v>
      </c>
      <c r="K133" s="138">
        <f>SUMIFS(Winners!$G$3:$G$569,Winners!$A$3:$A$569,J$2,Winners!$C$3:$C$569,$A133)</f>
        <v>0</v>
      </c>
      <c r="L133" s="20"/>
    </row>
    <row r="134" spans="1:12" s="2" customFormat="1" ht="12.6" customHeight="1">
      <c r="A134" s="1" t="s">
        <v>579</v>
      </c>
      <c r="B134" s="62"/>
      <c r="C134" s="18">
        <f t="shared" ref="C134:C197" si="2">SUM(D134:K134)</f>
        <v>1</v>
      </c>
      <c r="D134" s="137">
        <f>SUMIFS(Winners!$F$3:$F$569,Winners!$A$3:$A$569,D$2,Winners!$C$3:$C$569,$A134)</f>
        <v>1</v>
      </c>
      <c r="E134" s="138">
        <f>SUMIFS(Winners!$G$3:$G$569,Winners!$A$3:$A$569,D$2,Winners!$C$3:$C$569,$A134)</f>
        <v>0</v>
      </c>
      <c r="F134" s="137">
        <f>SUMIFS(Winners!$F$3:$F$569,Winners!$A$3:$A$569,F$2,Winners!$C$3:$C$569,$A134)</f>
        <v>0</v>
      </c>
      <c r="G134" s="138">
        <f>SUMIFS(Winners!$G$3:$G$569,Winners!$A$3:$A$569,F$2,Winners!$C$3:$C$569,$A134)</f>
        <v>0</v>
      </c>
      <c r="H134" s="137">
        <f>SUMIFS(Winners!$F$3:$F$569,Winners!$A$3:$A$569,H$2,Winners!$C$3:$C$569,$A134)</f>
        <v>0</v>
      </c>
      <c r="I134" s="138">
        <f>SUMIFS(Winners!$G$3:$G$569,Winners!$A$3:$A$569,H$2,Winners!$C$3:$C$569,$A134)</f>
        <v>0</v>
      </c>
      <c r="J134" s="137">
        <f>SUMIFS(Winners!$F$3:$F$569,Winners!$A$3:$A$569,J$2,Winners!$C$3:$C$569,$A134)</f>
        <v>0</v>
      </c>
      <c r="K134" s="138">
        <f>SUMIFS(Winners!$G$3:$G$569,Winners!$A$3:$A$569,J$2,Winners!$C$3:$C$569,$A134)</f>
        <v>0</v>
      </c>
      <c r="L134" s="20"/>
    </row>
    <row r="135" spans="1:12" s="2" customFormat="1" ht="12.6" customHeight="1">
      <c r="A135" s="1" t="s">
        <v>532</v>
      </c>
      <c r="B135" s="62"/>
      <c r="C135" s="18">
        <f t="shared" si="2"/>
        <v>1</v>
      </c>
      <c r="D135" s="137">
        <f>SUMIFS(Winners!$F$3:$F$569,Winners!$A$3:$A$569,D$2,Winners!$C$3:$C$569,$A135)</f>
        <v>1</v>
      </c>
      <c r="E135" s="138">
        <f>SUMIFS(Winners!$G$3:$G$569,Winners!$A$3:$A$569,D$2,Winners!$C$3:$C$569,$A135)</f>
        <v>0</v>
      </c>
      <c r="F135" s="137">
        <f>SUMIFS(Winners!$F$3:$F$569,Winners!$A$3:$A$569,F$2,Winners!$C$3:$C$569,$A135)</f>
        <v>0</v>
      </c>
      <c r="G135" s="138">
        <f>SUMIFS(Winners!$G$3:$G$569,Winners!$A$3:$A$569,F$2,Winners!$C$3:$C$569,$A135)</f>
        <v>0</v>
      </c>
      <c r="H135" s="137">
        <f>SUMIFS(Winners!$F$3:$F$569,Winners!$A$3:$A$569,H$2,Winners!$C$3:$C$569,$A135)</f>
        <v>0</v>
      </c>
      <c r="I135" s="138">
        <f>SUMIFS(Winners!$G$3:$G$569,Winners!$A$3:$A$569,H$2,Winners!$C$3:$C$569,$A135)</f>
        <v>0</v>
      </c>
      <c r="J135" s="137">
        <f>SUMIFS(Winners!$F$3:$F$569,Winners!$A$3:$A$569,J$2,Winners!$C$3:$C$569,$A135)</f>
        <v>0</v>
      </c>
      <c r="K135" s="138">
        <f>SUMIFS(Winners!$G$3:$G$569,Winners!$A$3:$A$569,J$2,Winners!$C$3:$C$569,$A135)</f>
        <v>0</v>
      </c>
      <c r="L135" s="20"/>
    </row>
    <row r="136" spans="1:12" s="2" customFormat="1" ht="12.6" customHeight="1">
      <c r="A136" s="1" t="s">
        <v>338</v>
      </c>
      <c r="B136" s="62" t="s">
        <v>5</v>
      </c>
      <c r="C136" s="18">
        <f t="shared" si="2"/>
        <v>1</v>
      </c>
      <c r="D136" s="137">
        <f>SUMIFS(Winners!$F$3:$F$569,Winners!$A$3:$A$569,D$2,Winners!$C$3:$C$569,$A136)</f>
        <v>0</v>
      </c>
      <c r="E136" s="138">
        <f>SUMIFS(Winners!$G$3:$G$569,Winners!$A$3:$A$569,D$2,Winners!$C$3:$C$569,$A136)</f>
        <v>1</v>
      </c>
      <c r="F136" s="137">
        <f>SUMIFS(Winners!$F$3:$F$569,Winners!$A$3:$A$569,F$2,Winners!$C$3:$C$569,$A136)</f>
        <v>0</v>
      </c>
      <c r="G136" s="138">
        <f>SUMIFS(Winners!$G$3:$G$569,Winners!$A$3:$A$569,F$2,Winners!$C$3:$C$569,$A136)</f>
        <v>0</v>
      </c>
      <c r="H136" s="137">
        <f>SUMIFS(Winners!$F$3:$F$569,Winners!$A$3:$A$569,H$2,Winners!$C$3:$C$569,$A136)</f>
        <v>0</v>
      </c>
      <c r="I136" s="138">
        <f>SUMIFS(Winners!$G$3:$G$569,Winners!$A$3:$A$569,H$2,Winners!$C$3:$C$569,$A136)</f>
        <v>0</v>
      </c>
      <c r="J136" s="137">
        <f>SUMIFS(Winners!$F$3:$F$569,Winners!$A$3:$A$569,J$2,Winners!$C$3:$C$569,$A136)</f>
        <v>0</v>
      </c>
      <c r="K136" s="138">
        <f>SUMIFS(Winners!$G$3:$G$569,Winners!$A$3:$A$569,J$2,Winners!$C$3:$C$569,$A136)</f>
        <v>0</v>
      </c>
      <c r="L136" s="20"/>
    </row>
    <row r="137" spans="1:12" s="2" customFormat="1" ht="12.6" customHeight="1">
      <c r="A137" s="1" t="s">
        <v>1255</v>
      </c>
      <c r="B137" s="62" t="s">
        <v>5</v>
      </c>
      <c r="C137" s="18">
        <f t="shared" si="2"/>
        <v>1</v>
      </c>
      <c r="D137" s="137">
        <f>SUMIFS(Winners!$F$3:$F$569,Winners!$A$3:$A$569,D$2,Winners!$C$3:$C$569,$A137)</f>
        <v>0</v>
      </c>
      <c r="E137" s="138">
        <f>SUMIFS(Winners!$G$3:$G$569,Winners!$A$3:$A$569,D$2,Winners!$C$3:$C$569,$A137)</f>
        <v>1</v>
      </c>
      <c r="F137" s="137">
        <f>SUMIFS(Winners!$F$3:$F$569,Winners!$A$3:$A$569,F$2,Winners!$C$3:$C$569,$A137)</f>
        <v>0</v>
      </c>
      <c r="G137" s="138">
        <f>SUMIFS(Winners!$G$3:$G$569,Winners!$A$3:$A$569,F$2,Winners!$C$3:$C$569,$A137)</f>
        <v>0</v>
      </c>
      <c r="H137" s="137">
        <f>SUMIFS(Winners!$F$3:$F$569,Winners!$A$3:$A$569,H$2,Winners!$C$3:$C$569,$A137)</f>
        <v>0</v>
      </c>
      <c r="I137" s="138">
        <f>SUMIFS(Winners!$G$3:$G$569,Winners!$A$3:$A$569,H$2,Winners!$C$3:$C$569,$A137)</f>
        <v>0</v>
      </c>
      <c r="J137" s="137">
        <f>SUMIFS(Winners!$F$3:$F$569,Winners!$A$3:$A$569,J$2,Winners!$C$3:$C$569,$A137)</f>
        <v>0</v>
      </c>
      <c r="K137" s="138">
        <f>SUMIFS(Winners!$G$3:$G$569,Winners!$A$3:$A$569,J$2,Winners!$C$3:$C$569,$A137)</f>
        <v>0</v>
      </c>
      <c r="L137" s="20"/>
    </row>
    <row r="138" spans="1:12" s="2" customFormat="1" ht="12.6" customHeight="1">
      <c r="A138" s="1" t="s">
        <v>175</v>
      </c>
      <c r="B138" s="62"/>
      <c r="C138" s="18">
        <f t="shared" si="2"/>
        <v>1</v>
      </c>
      <c r="D138" s="137">
        <f>SUMIFS(Winners!$F$3:$F$569,Winners!$A$3:$A$569,D$2,Winners!$C$3:$C$569,$A138)</f>
        <v>1</v>
      </c>
      <c r="E138" s="138">
        <f>SUMIFS(Winners!$G$3:$G$569,Winners!$A$3:$A$569,D$2,Winners!$C$3:$C$569,$A138)</f>
        <v>0</v>
      </c>
      <c r="F138" s="137">
        <f>SUMIFS(Winners!$F$3:$F$569,Winners!$A$3:$A$569,F$2,Winners!$C$3:$C$569,$A138)</f>
        <v>0</v>
      </c>
      <c r="G138" s="138">
        <f>SUMIFS(Winners!$G$3:$G$569,Winners!$A$3:$A$569,F$2,Winners!$C$3:$C$569,$A138)</f>
        <v>0</v>
      </c>
      <c r="H138" s="137">
        <f>SUMIFS(Winners!$F$3:$F$569,Winners!$A$3:$A$569,H$2,Winners!$C$3:$C$569,$A138)</f>
        <v>0</v>
      </c>
      <c r="I138" s="138">
        <f>SUMIFS(Winners!$G$3:$G$569,Winners!$A$3:$A$569,H$2,Winners!$C$3:$C$569,$A138)</f>
        <v>0</v>
      </c>
      <c r="J138" s="137">
        <f>SUMIFS(Winners!$F$3:$F$569,Winners!$A$3:$A$569,J$2,Winners!$C$3:$C$569,$A138)</f>
        <v>0</v>
      </c>
      <c r="K138" s="138">
        <f>SUMIFS(Winners!$G$3:$G$569,Winners!$A$3:$A$569,J$2,Winners!$C$3:$C$569,$A138)</f>
        <v>0</v>
      </c>
      <c r="L138" s="20"/>
    </row>
    <row r="139" spans="1:12" s="2" customFormat="1" ht="12.6" customHeight="1">
      <c r="A139" s="1" t="s">
        <v>598</v>
      </c>
      <c r="B139" s="62"/>
      <c r="C139" s="18">
        <f t="shared" si="2"/>
        <v>1</v>
      </c>
      <c r="D139" s="137">
        <f>SUMIFS(Winners!$F$3:$F$569,Winners!$A$3:$A$569,D$2,Winners!$C$3:$C$569,$A139)</f>
        <v>0</v>
      </c>
      <c r="E139" s="138">
        <f>SUMIFS(Winners!$G$3:$G$569,Winners!$A$3:$A$569,D$2,Winners!$C$3:$C$569,$A139)</f>
        <v>1</v>
      </c>
      <c r="F139" s="137">
        <f>SUMIFS(Winners!$F$3:$F$569,Winners!$A$3:$A$569,F$2,Winners!$C$3:$C$569,$A139)</f>
        <v>0</v>
      </c>
      <c r="G139" s="138">
        <f>SUMIFS(Winners!$G$3:$G$569,Winners!$A$3:$A$569,F$2,Winners!$C$3:$C$569,$A139)</f>
        <v>0</v>
      </c>
      <c r="H139" s="137">
        <f>SUMIFS(Winners!$F$3:$F$569,Winners!$A$3:$A$569,H$2,Winners!$C$3:$C$569,$A139)</f>
        <v>0</v>
      </c>
      <c r="I139" s="138">
        <f>SUMIFS(Winners!$G$3:$G$569,Winners!$A$3:$A$569,H$2,Winners!$C$3:$C$569,$A139)</f>
        <v>0</v>
      </c>
      <c r="J139" s="137">
        <f>SUMIFS(Winners!$F$3:$F$569,Winners!$A$3:$A$569,J$2,Winners!$C$3:$C$569,$A139)</f>
        <v>0</v>
      </c>
      <c r="K139" s="138">
        <f>SUMIFS(Winners!$G$3:$G$569,Winners!$A$3:$A$569,J$2,Winners!$C$3:$C$569,$A139)</f>
        <v>0</v>
      </c>
      <c r="L139" s="20"/>
    </row>
    <row r="140" spans="1:12" s="2" customFormat="1" ht="12.6" customHeight="1">
      <c r="A140" s="1" t="s">
        <v>246</v>
      </c>
      <c r="B140" s="62"/>
      <c r="C140" s="18">
        <f t="shared" si="2"/>
        <v>1</v>
      </c>
      <c r="D140" s="137">
        <f>SUMIFS(Winners!$F$3:$F$569,Winners!$A$3:$A$569,D$2,Winners!$C$3:$C$569,$A140)</f>
        <v>1</v>
      </c>
      <c r="E140" s="138">
        <f>SUMIFS(Winners!$G$3:$G$569,Winners!$A$3:$A$569,D$2,Winners!$C$3:$C$569,$A140)</f>
        <v>0</v>
      </c>
      <c r="F140" s="137">
        <f>SUMIFS(Winners!$F$3:$F$569,Winners!$A$3:$A$569,F$2,Winners!$C$3:$C$569,$A140)</f>
        <v>0</v>
      </c>
      <c r="G140" s="138">
        <f>SUMIFS(Winners!$G$3:$G$569,Winners!$A$3:$A$569,F$2,Winners!$C$3:$C$569,$A140)</f>
        <v>0</v>
      </c>
      <c r="H140" s="137">
        <f>SUMIFS(Winners!$F$3:$F$569,Winners!$A$3:$A$569,H$2,Winners!$C$3:$C$569,$A140)</f>
        <v>0</v>
      </c>
      <c r="I140" s="138">
        <f>SUMIFS(Winners!$G$3:$G$569,Winners!$A$3:$A$569,H$2,Winners!$C$3:$C$569,$A140)</f>
        <v>0</v>
      </c>
      <c r="J140" s="137">
        <f>SUMIFS(Winners!$F$3:$F$569,Winners!$A$3:$A$569,J$2,Winners!$C$3:$C$569,$A140)</f>
        <v>0</v>
      </c>
      <c r="K140" s="138">
        <f>SUMIFS(Winners!$G$3:$G$569,Winners!$A$3:$A$569,J$2,Winners!$C$3:$C$569,$A140)</f>
        <v>0</v>
      </c>
      <c r="L140" s="20"/>
    </row>
    <row r="141" spans="1:12" s="2" customFormat="1" ht="12.6" customHeight="1">
      <c r="A141" s="1" t="s">
        <v>267</v>
      </c>
      <c r="B141" s="62" t="s">
        <v>5</v>
      </c>
      <c r="C141" s="18">
        <f t="shared" si="2"/>
        <v>1</v>
      </c>
      <c r="D141" s="137">
        <f>SUMIFS(Winners!$F$3:$F$569,Winners!$A$3:$A$569,D$2,Winners!$C$3:$C$569,$A141)</f>
        <v>1</v>
      </c>
      <c r="E141" s="138">
        <f>SUMIFS(Winners!$G$3:$G$569,Winners!$A$3:$A$569,D$2,Winners!$C$3:$C$569,$A141)</f>
        <v>0</v>
      </c>
      <c r="F141" s="137">
        <f>SUMIFS(Winners!$F$3:$F$569,Winners!$A$3:$A$569,F$2,Winners!$C$3:$C$569,$A141)</f>
        <v>0</v>
      </c>
      <c r="G141" s="138">
        <f>SUMIFS(Winners!$G$3:$G$569,Winners!$A$3:$A$569,F$2,Winners!$C$3:$C$569,$A141)</f>
        <v>0</v>
      </c>
      <c r="H141" s="137">
        <f>SUMIFS(Winners!$F$3:$F$569,Winners!$A$3:$A$569,H$2,Winners!$C$3:$C$569,$A141)</f>
        <v>0</v>
      </c>
      <c r="I141" s="138">
        <f>SUMIFS(Winners!$G$3:$G$569,Winners!$A$3:$A$569,H$2,Winners!$C$3:$C$569,$A141)</f>
        <v>0</v>
      </c>
      <c r="J141" s="137">
        <f>SUMIFS(Winners!$F$3:$F$569,Winners!$A$3:$A$569,J$2,Winners!$C$3:$C$569,$A141)</f>
        <v>0</v>
      </c>
      <c r="K141" s="138">
        <f>SUMIFS(Winners!$G$3:$G$569,Winners!$A$3:$A$569,J$2,Winners!$C$3:$C$569,$A141)</f>
        <v>0</v>
      </c>
      <c r="L141" s="20"/>
    </row>
    <row r="142" spans="1:12" s="2" customFormat="1" ht="12.6" customHeight="1">
      <c r="A142" s="1" t="s">
        <v>1275</v>
      </c>
      <c r="B142" s="62" t="s">
        <v>5</v>
      </c>
      <c r="C142" s="18">
        <f t="shared" si="2"/>
        <v>1</v>
      </c>
      <c r="D142" s="137">
        <f>SUMIFS(Winners!$F$3:$F$569,Winners!$A$3:$A$569,D$2,Winners!$C$3:$C$569,$A142)</f>
        <v>0</v>
      </c>
      <c r="E142" s="138">
        <f>SUMIFS(Winners!$G$3:$G$569,Winners!$A$3:$A$569,D$2,Winners!$C$3:$C$569,$A142)</f>
        <v>1</v>
      </c>
      <c r="F142" s="137">
        <f>SUMIFS(Winners!$F$3:$F$569,Winners!$A$3:$A$569,F$2,Winners!$C$3:$C$569,$A142)</f>
        <v>0</v>
      </c>
      <c r="G142" s="138">
        <f>SUMIFS(Winners!$G$3:$G$569,Winners!$A$3:$A$569,F$2,Winners!$C$3:$C$569,$A142)</f>
        <v>0</v>
      </c>
      <c r="H142" s="137">
        <f>SUMIFS(Winners!$F$3:$F$569,Winners!$A$3:$A$569,H$2,Winners!$C$3:$C$569,$A142)</f>
        <v>0</v>
      </c>
      <c r="I142" s="138">
        <f>SUMIFS(Winners!$G$3:$G$569,Winners!$A$3:$A$569,H$2,Winners!$C$3:$C$569,$A142)</f>
        <v>0</v>
      </c>
      <c r="J142" s="137">
        <f>SUMIFS(Winners!$F$3:$F$569,Winners!$A$3:$A$569,J$2,Winners!$C$3:$C$569,$A142)</f>
        <v>0</v>
      </c>
      <c r="K142" s="138">
        <f>SUMIFS(Winners!$G$3:$G$569,Winners!$A$3:$A$569,J$2,Winners!$C$3:$C$569,$A142)</f>
        <v>0</v>
      </c>
      <c r="L142" s="20"/>
    </row>
    <row r="143" spans="1:12" s="2" customFormat="1" ht="12.6" customHeight="1">
      <c r="A143" s="1" t="s">
        <v>463</v>
      </c>
      <c r="B143" s="62"/>
      <c r="C143" s="18">
        <f t="shared" si="2"/>
        <v>1</v>
      </c>
      <c r="D143" s="137">
        <f>SUMIFS(Winners!$F$3:$F$569,Winners!$A$3:$A$569,D$2,Winners!$C$3:$C$569,$A143)</f>
        <v>0</v>
      </c>
      <c r="E143" s="138">
        <f>SUMIFS(Winners!$G$3:$G$569,Winners!$A$3:$A$569,D$2,Winners!$C$3:$C$569,$A143)</f>
        <v>0</v>
      </c>
      <c r="F143" s="137">
        <f>SUMIFS(Winners!$F$3:$F$569,Winners!$A$3:$A$569,F$2,Winners!$C$3:$C$569,$A143)</f>
        <v>0</v>
      </c>
      <c r="G143" s="138">
        <f>SUMIFS(Winners!$G$3:$G$569,Winners!$A$3:$A$569,F$2,Winners!$C$3:$C$569,$A143)</f>
        <v>1</v>
      </c>
      <c r="H143" s="137">
        <f>SUMIFS(Winners!$F$3:$F$569,Winners!$A$3:$A$569,H$2,Winners!$C$3:$C$569,$A143)</f>
        <v>0</v>
      </c>
      <c r="I143" s="138">
        <f>SUMIFS(Winners!$G$3:$G$569,Winners!$A$3:$A$569,H$2,Winners!$C$3:$C$569,$A143)</f>
        <v>0</v>
      </c>
      <c r="J143" s="137">
        <f>SUMIFS(Winners!$F$3:$F$569,Winners!$A$3:$A$569,J$2,Winners!$C$3:$C$569,$A143)</f>
        <v>0</v>
      </c>
      <c r="K143" s="138">
        <f>SUMIFS(Winners!$G$3:$G$569,Winners!$A$3:$A$569,J$2,Winners!$C$3:$C$569,$A143)</f>
        <v>0</v>
      </c>
      <c r="L143" s="20"/>
    </row>
    <row r="144" spans="1:12" s="2" customFormat="1" ht="12.6" customHeight="1">
      <c r="A144" s="1" t="s">
        <v>1278</v>
      </c>
      <c r="B144" s="62" t="s">
        <v>5</v>
      </c>
      <c r="C144" s="18">
        <f t="shared" si="2"/>
        <v>1</v>
      </c>
      <c r="D144" s="137">
        <f>SUMIFS(Winners!$F$3:$F$569,Winners!$A$3:$A$569,D$2,Winners!$C$3:$C$569,$A144)</f>
        <v>0</v>
      </c>
      <c r="E144" s="138">
        <f>SUMIFS(Winners!$G$3:$G$569,Winners!$A$3:$A$569,D$2,Winners!$C$3:$C$569,$A144)</f>
        <v>1</v>
      </c>
      <c r="F144" s="137">
        <f>SUMIFS(Winners!$F$3:$F$569,Winners!$A$3:$A$569,F$2,Winners!$C$3:$C$569,$A144)</f>
        <v>0</v>
      </c>
      <c r="G144" s="138">
        <f>SUMIFS(Winners!$G$3:$G$569,Winners!$A$3:$A$569,F$2,Winners!$C$3:$C$569,$A144)</f>
        <v>0</v>
      </c>
      <c r="H144" s="137">
        <f>SUMIFS(Winners!$F$3:$F$569,Winners!$A$3:$A$569,H$2,Winners!$C$3:$C$569,$A144)</f>
        <v>0</v>
      </c>
      <c r="I144" s="138">
        <f>SUMIFS(Winners!$G$3:$G$569,Winners!$A$3:$A$569,H$2,Winners!$C$3:$C$569,$A144)</f>
        <v>0</v>
      </c>
      <c r="J144" s="137">
        <f>SUMIFS(Winners!$F$3:$F$569,Winners!$A$3:$A$569,J$2,Winners!$C$3:$C$569,$A144)</f>
        <v>0</v>
      </c>
      <c r="K144" s="138">
        <f>SUMIFS(Winners!$G$3:$G$569,Winners!$A$3:$A$569,J$2,Winners!$C$3:$C$569,$A144)</f>
        <v>0</v>
      </c>
      <c r="L144" s="20"/>
    </row>
    <row r="145" spans="1:12" s="2" customFormat="1" ht="12.6" customHeight="1">
      <c r="A145" s="1" t="s">
        <v>618</v>
      </c>
      <c r="B145" s="62"/>
      <c r="C145" s="18">
        <f t="shared" si="2"/>
        <v>1</v>
      </c>
      <c r="D145" s="137">
        <f>SUMIFS(Winners!$F$3:$F$569,Winners!$A$3:$A$569,D$2,Winners!$C$3:$C$569,$A145)</f>
        <v>0</v>
      </c>
      <c r="E145" s="138">
        <f>SUMIFS(Winners!$G$3:$G$569,Winners!$A$3:$A$569,D$2,Winners!$C$3:$C$569,$A145)</f>
        <v>1</v>
      </c>
      <c r="F145" s="137">
        <f>SUMIFS(Winners!$F$3:$F$569,Winners!$A$3:$A$569,F$2,Winners!$C$3:$C$569,$A145)</f>
        <v>0</v>
      </c>
      <c r="G145" s="138">
        <f>SUMIFS(Winners!$G$3:$G$569,Winners!$A$3:$A$569,F$2,Winners!$C$3:$C$569,$A145)</f>
        <v>0</v>
      </c>
      <c r="H145" s="137">
        <f>SUMIFS(Winners!$F$3:$F$569,Winners!$A$3:$A$569,H$2,Winners!$C$3:$C$569,$A145)</f>
        <v>0</v>
      </c>
      <c r="I145" s="138">
        <f>SUMIFS(Winners!$G$3:$G$569,Winners!$A$3:$A$569,H$2,Winners!$C$3:$C$569,$A145)</f>
        <v>0</v>
      </c>
      <c r="J145" s="137">
        <f>SUMIFS(Winners!$F$3:$F$569,Winners!$A$3:$A$569,J$2,Winners!$C$3:$C$569,$A145)</f>
        <v>0</v>
      </c>
      <c r="K145" s="138">
        <f>SUMIFS(Winners!$G$3:$G$569,Winners!$A$3:$A$569,J$2,Winners!$C$3:$C$569,$A145)</f>
        <v>0</v>
      </c>
      <c r="L145" s="20"/>
    </row>
    <row r="146" spans="1:12" s="2" customFormat="1" ht="12.6" customHeight="1">
      <c r="A146" s="1" t="s">
        <v>1220</v>
      </c>
      <c r="B146" s="62" t="s">
        <v>5</v>
      </c>
      <c r="C146" s="18">
        <f t="shared" si="2"/>
        <v>1</v>
      </c>
      <c r="D146" s="137">
        <f>SUMIFS(Winners!$F$3:$F$569,Winners!$A$3:$A$569,D$2,Winners!$C$3:$C$569,$A146)</f>
        <v>1</v>
      </c>
      <c r="E146" s="138">
        <f>SUMIFS(Winners!$G$3:$G$569,Winners!$A$3:$A$569,D$2,Winners!$C$3:$C$569,$A146)</f>
        <v>0</v>
      </c>
      <c r="F146" s="137">
        <f>SUMIFS(Winners!$F$3:$F$569,Winners!$A$3:$A$569,F$2,Winners!$C$3:$C$569,$A146)</f>
        <v>0</v>
      </c>
      <c r="G146" s="138">
        <f>SUMIFS(Winners!$G$3:$G$569,Winners!$A$3:$A$569,F$2,Winners!$C$3:$C$569,$A146)</f>
        <v>0</v>
      </c>
      <c r="H146" s="137">
        <f>SUMIFS(Winners!$F$3:$F$569,Winners!$A$3:$A$569,H$2,Winners!$C$3:$C$569,$A146)</f>
        <v>0</v>
      </c>
      <c r="I146" s="138">
        <f>SUMIFS(Winners!$G$3:$G$569,Winners!$A$3:$A$569,H$2,Winners!$C$3:$C$569,$A146)</f>
        <v>0</v>
      </c>
      <c r="J146" s="137">
        <f>SUMIFS(Winners!$F$3:$F$569,Winners!$A$3:$A$569,J$2,Winners!$C$3:$C$569,$A146)</f>
        <v>0</v>
      </c>
      <c r="K146" s="138">
        <f>SUMIFS(Winners!$G$3:$G$569,Winners!$A$3:$A$569,J$2,Winners!$C$3:$C$569,$A146)</f>
        <v>0</v>
      </c>
      <c r="L146" s="20"/>
    </row>
    <row r="147" spans="1:12" s="2" customFormat="1" ht="12.6" customHeight="1">
      <c r="A147" s="1" t="s">
        <v>371</v>
      </c>
      <c r="B147" s="62"/>
      <c r="C147" s="18">
        <f t="shared" si="2"/>
        <v>1</v>
      </c>
      <c r="D147" s="137">
        <f>SUMIFS(Winners!$F$3:$F$569,Winners!$A$3:$A$569,D$2,Winners!$C$3:$C$569,$A147)</f>
        <v>0</v>
      </c>
      <c r="E147" s="138">
        <f>SUMIFS(Winners!$G$3:$G$569,Winners!$A$3:$A$569,D$2,Winners!$C$3:$C$569,$A147)</f>
        <v>1</v>
      </c>
      <c r="F147" s="137">
        <f>SUMIFS(Winners!$F$3:$F$569,Winners!$A$3:$A$569,F$2,Winners!$C$3:$C$569,$A147)</f>
        <v>0</v>
      </c>
      <c r="G147" s="138">
        <f>SUMIFS(Winners!$G$3:$G$569,Winners!$A$3:$A$569,F$2,Winners!$C$3:$C$569,$A147)</f>
        <v>0</v>
      </c>
      <c r="H147" s="137">
        <f>SUMIFS(Winners!$F$3:$F$569,Winners!$A$3:$A$569,H$2,Winners!$C$3:$C$569,$A147)</f>
        <v>0</v>
      </c>
      <c r="I147" s="138">
        <f>SUMIFS(Winners!$G$3:$G$569,Winners!$A$3:$A$569,H$2,Winners!$C$3:$C$569,$A147)</f>
        <v>0</v>
      </c>
      <c r="J147" s="137">
        <f>SUMIFS(Winners!$F$3:$F$569,Winners!$A$3:$A$569,J$2,Winners!$C$3:$C$569,$A147)</f>
        <v>0</v>
      </c>
      <c r="K147" s="138">
        <f>SUMIFS(Winners!$G$3:$G$569,Winners!$A$3:$A$569,J$2,Winners!$C$3:$C$569,$A147)</f>
        <v>0</v>
      </c>
      <c r="L147" s="20"/>
    </row>
    <row r="148" spans="1:12" s="2" customFormat="1" ht="12.6" customHeight="1">
      <c r="A148" s="1" t="s">
        <v>577</v>
      </c>
      <c r="B148" s="62"/>
      <c r="C148" s="18">
        <f t="shared" si="2"/>
        <v>1</v>
      </c>
      <c r="D148" s="137">
        <f>SUMIFS(Winners!$F$3:$F$569,Winners!$A$3:$A$569,D$2,Winners!$C$3:$C$569,$A148)</f>
        <v>0</v>
      </c>
      <c r="E148" s="138">
        <f>SUMIFS(Winners!$G$3:$G$569,Winners!$A$3:$A$569,D$2,Winners!$C$3:$C$569,$A148)</f>
        <v>1</v>
      </c>
      <c r="F148" s="137">
        <f>SUMIFS(Winners!$F$3:$F$569,Winners!$A$3:$A$569,F$2,Winners!$C$3:$C$569,$A148)</f>
        <v>0</v>
      </c>
      <c r="G148" s="138">
        <f>SUMIFS(Winners!$G$3:$G$569,Winners!$A$3:$A$569,F$2,Winners!$C$3:$C$569,$A148)</f>
        <v>0</v>
      </c>
      <c r="H148" s="137">
        <f>SUMIFS(Winners!$F$3:$F$569,Winners!$A$3:$A$569,H$2,Winners!$C$3:$C$569,$A148)</f>
        <v>0</v>
      </c>
      <c r="I148" s="138">
        <f>SUMIFS(Winners!$G$3:$G$569,Winners!$A$3:$A$569,H$2,Winners!$C$3:$C$569,$A148)</f>
        <v>0</v>
      </c>
      <c r="J148" s="137">
        <f>SUMIFS(Winners!$F$3:$F$569,Winners!$A$3:$A$569,J$2,Winners!$C$3:$C$569,$A148)</f>
        <v>0</v>
      </c>
      <c r="K148" s="138">
        <f>SUMIFS(Winners!$G$3:$G$569,Winners!$A$3:$A$569,J$2,Winners!$C$3:$C$569,$A148)</f>
        <v>0</v>
      </c>
      <c r="L148" s="20"/>
    </row>
    <row r="149" spans="1:12" s="2" customFormat="1" ht="12.6" customHeight="1">
      <c r="A149" s="1" t="s">
        <v>301</v>
      </c>
      <c r="B149" s="62"/>
      <c r="C149" s="18">
        <f t="shared" si="2"/>
        <v>1</v>
      </c>
      <c r="D149" s="137">
        <f>SUMIFS(Winners!$F$3:$F$569,Winners!$A$3:$A$569,D$2,Winners!$C$3:$C$569,$A149)</f>
        <v>0</v>
      </c>
      <c r="E149" s="138">
        <f>SUMIFS(Winners!$G$3:$G$569,Winners!$A$3:$A$569,D$2,Winners!$C$3:$C$569,$A149)</f>
        <v>1</v>
      </c>
      <c r="F149" s="137">
        <f>SUMIFS(Winners!$F$3:$F$569,Winners!$A$3:$A$569,F$2,Winners!$C$3:$C$569,$A149)</f>
        <v>0</v>
      </c>
      <c r="G149" s="138">
        <f>SUMIFS(Winners!$G$3:$G$569,Winners!$A$3:$A$569,F$2,Winners!$C$3:$C$569,$A149)</f>
        <v>0</v>
      </c>
      <c r="H149" s="137">
        <f>SUMIFS(Winners!$F$3:$F$569,Winners!$A$3:$A$569,H$2,Winners!$C$3:$C$569,$A149)</f>
        <v>0</v>
      </c>
      <c r="I149" s="138">
        <f>SUMIFS(Winners!$G$3:$G$569,Winners!$A$3:$A$569,H$2,Winners!$C$3:$C$569,$A149)</f>
        <v>0</v>
      </c>
      <c r="J149" s="137">
        <f>SUMIFS(Winners!$F$3:$F$569,Winners!$A$3:$A$569,J$2,Winners!$C$3:$C$569,$A149)</f>
        <v>0</v>
      </c>
      <c r="K149" s="138">
        <f>SUMIFS(Winners!$G$3:$G$569,Winners!$A$3:$A$569,J$2,Winners!$C$3:$C$569,$A149)</f>
        <v>0</v>
      </c>
      <c r="L149" s="20"/>
    </row>
    <row r="150" spans="1:12" s="2" customFormat="1" ht="12.6" customHeight="1">
      <c r="A150" s="1" t="s">
        <v>595</v>
      </c>
      <c r="B150" s="62"/>
      <c r="C150" s="18">
        <f t="shared" si="2"/>
        <v>1</v>
      </c>
      <c r="D150" s="137">
        <f>SUMIFS(Winners!$F$3:$F$569,Winners!$A$3:$A$569,D$2,Winners!$C$3:$C$569,$A150)</f>
        <v>1</v>
      </c>
      <c r="E150" s="138">
        <f>SUMIFS(Winners!$G$3:$G$569,Winners!$A$3:$A$569,D$2,Winners!$C$3:$C$569,$A150)</f>
        <v>0</v>
      </c>
      <c r="F150" s="137">
        <f>SUMIFS(Winners!$F$3:$F$569,Winners!$A$3:$A$569,F$2,Winners!$C$3:$C$569,$A150)</f>
        <v>0</v>
      </c>
      <c r="G150" s="138">
        <f>SUMIFS(Winners!$G$3:$G$569,Winners!$A$3:$A$569,F$2,Winners!$C$3:$C$569,$A150)</f>
        <v>0</v>
      </c>
      <c r="H150" s="137">
        <f>SUMIFS(Winners!$F$3:$F$569,Winners!$A$3:$A$569,H$2,Winners!$C$3:$C$569,$A150)</f>
        <v>0</v>
      </c>
      <c r="I150" s="138">
        <f>SUMIFS(Winners!$G$3:$G$569,Winners!$A$3:$A$569,H$2,Winners!$C$3:$C$569,$A150)</f>
        <v>0</v>
      </c>
      <c r="J150" s="137">
        <f>SUMIFS(Winners!$F$3:$F$569,Winners!$A$3:$A$569,J$2,Winners!$C$3:$C$569,$A150)</f>
        <v>0</v>
      </c>
      <c r="K150" s="138">
        <f>SUMIFS(Winners!$G$3:$G$569,Winners!$A$3:$A$569,J$2,Winners!$C$3:$C$569,$A150)</f>
        <v>0</v>
      </c>
      <c r="L150" s="20"/>
    </row>
    <row r="151" spans="1:12" s="2" customFormat="1" ht="12.6" customHeight="1">
      <c r="A151" s="1" t="s">
        <v>1124</v>
      </c>
      <c r="B151" s="62" t="s">
        <v>5</v>
      </c>
      <c r="C151" s="18">
        <f t="shared" si="2"/>
        <v>1</v>
      </c>
      <c r="D151" s="137">
        <f>SUMIFS(Winners!$F$3:$F$569,Winners!$A$3:$A$569,D$2,Winners!$C$3:$C$569,$A151)</f>
        <v>1</v>
      </c>
      <c r="E151" s="138">
        <f>SUMIFS(Winners!$G$3:$G$569,Winners!$A$3:$A$569,D$2,Winners!$C$3:$C$569,$A151)</f>
        <v>0</v>
      </c>
      <c r="F151" s="137">
        <f>SUMIFS(Winners!$F$3:$F$569,Winners!$A$3:$A$569,F$2,Winners!$C$3:$C$569,$A151)</f>
        <v>0</v>
      </c>
      <c r="G151" s="138">
        <f>SUMIFS(Winners!$G$3:$G$569,Winners!$A$3:$A$569,F$2,Winners!$C$3:$C$569,$A151)</f>
        <v>0</v>
      </c>
      <c r="H151" s="137">
        <f>SUMIFS(Winners!$F$3:$F$569,Winners!$A$3:$A$569,H$2,Winners!$C$3:$C$569,$A151)</f>
        <v>0</v>
      </c>
      <c r="I151" s="138">
        <f>SUMIFS(Winners!$G$3:$G$569,Winners!$A$3:$A$569,H$2,Winners!$C$3:$C$569,$A151)</f>
        <v>0</v>
      </c>
      <c r="J151" s="137">
        <f>SUMIFS(Winners!$F$3:$F$569,Winners!$A$3:$A$569,J$2,Winners!$C$3:$C$569,$A151)</f>
        <v>0</v>
      </c>
      <c r="K151" s="138">
        <f>SUMIFS(Winners!$G$3:$G$569,Winners!$A$3:$A$569,J$2,Winners!$C$3:$C$569,$A151)</f>
        <v>0</v>
      </c>
      <c r="L151" s="20"/>
    </row>
    <row r="152" spans="1:12" s="2" customFormat="1" ht="12.6" customHeight="1">
      <c r="A152" s="1" t="s">
        <v>220</v>
      </c>
      <c r="B152" s="62"/>
      <c r="C152" s="18">
        <f t="shared" si="2"/>
        <v>1</v>
      </c>
      <c r="D152" s="137">
        <f>SUMIFS(Winners!$F$3:$F$569,Winners!$A$3:$A$569,D$2,Winners!$C$3:$C$569,$A152)</f>
        <v>0</v>
      </c>
      <c r="E152" s="138">
        <f>SUMIFS(Winners!$G$3:$G$569,Winners!$A$3:$A$569,D$2,Winners!$C$3:$C$569,$A152)</f>
        <v>0</v>
      </c>
      <c r="F152" s="137">
        <f>SUMIFS(Winners!$F$3:$F$569,Winners!$A$3:$A$569,F$2,Winners!$C$3:$C$569,$A152)</f>
        <v>1</v>
      </c>
      <c r="G152" s="138">
        <f>SUMIFS(Winners!$G$3:$G$569,Winners!$A$3:$A$569,F$2,Winners!$C$3:$C$569,$A152)</f>
        <v>0</v>
      </c>
      <c r="H152" s="137">
        <f>SUMIFS(Winners!$F$3:$F$569,Winners!$A$3:$A$569,H$2,Winners!$C$3:$C$569,$A152)</f>
        <v>0</v>
      </c>
      <c r="I152" s="138">
        <f>SUMIFS(Winners!$G$3:$G$569,Winners!$A$3:$A$569,H$2,Winners!$C$3:$C$569,$A152)</f>
        <v>0</v>
      </c>
      <c r="J152" s="137">
        <f>SUMIFS(Winners!$F$3:$F$569,Winners!$A$3:$A$569,J$2,Winners!$C$3:$C$569,$A152)</f>
        <v>0</v>
      </c>
      <c r="K152" s="138">
        <f>SUMIFS(Winners!$G$3:$G$569,Winners!$A$3:$A$569,J$2,Winners!$C$3:$C$569,$A152)</f>
        <v>0</v>
      </c>
      <c r="L152" s="20"/>
    </row>
    <row r="153" spans="1:12" s="2" customFormat="1" ht="12.6" customHeight="1">
      <c r="A153" s="1" t="s">
        <v>693</v>
      </c>
      <c r="B153" s="62"/>
      <c r="C153" s="18">
        <f t="shared" si="2"/>
        <v>1</v>
      </c>
      <c r="D153" s="137">
        <f>SUMIFS(Winners!$F$3:$F$569,Winners!$A$3:$A$569,D$2,Winners!$C$3:$C$569,$A153)</f>
        <v>1</v>
      </c>
      <c r="E153" s="138">
        <f>SUMIFS(Winners!$G$3:$G$569,Winners!$A$3:$A$569,D$2,Winners!$C$3:$C$569,$A153)</f>
        <v>0</v>
      </c>
      <c r="F153" s="137">
        <f>SUMIFS(Winners!$F$3:$F$569,Winners!$A$3:$A$569,F$2,Winners!$C$3:$C$569,$A153)</f>
        <v>0</v>
      </c>
      <c r="G153" s="138">
        <f>SUMIFS(Winners!$G$3:$G$569,Winners!$A$3:$A$569,F$2,Winners!$C$3:$C$569,$A153)</f>
        <v>0</v>
      </c>
      <c r="H153" s="137">
        <f>SUMIFS(Winners!$F$3:$F$569,Winners!$A$3:$A$569,H$2,Winners!$C$3:$C$569,$A153)</f>
        <v>0</v>
      </c>
      <c r="I153" s="138">
        <f>SUMIFS(Winners!$G$3:$G$569,Winners!$A$3:$A$569,H$2,Winners!$C$3:$C$569,$A153)</f>
        <v>0</v>
      </c>
      <c r="J153" s="137">
        <f>SUMIFS(Winners!$F$3:$F$569,Winners!$A$3:$A$569,J$2,Winners!$C$3:$C$569,$A153)</f>
        <v>0</v>
      </c>
      <c r="K153" s="138">
        <f>SUMIFS(Winners!$G$3:$G$569,Winners!$A$3:$A$569,J$2,Winners!$C$3:$C$569,$A153)</f>
        <v>0</v>
      </c>
      <c r="L153" s="20"/>
    </row>
    <row r="154" spans="1:12" s="2" customFormat="1" ht="12.6" customHeight="1">
      <c r="A154" s="1" t="s">
        <v>232</v>
      </c>
      <c r="B154" s="62"/>
      <c r="C154" s="18">
        <f t="shared" si="2"/>
        <v>1</v>
      </c>
      <c r="D154" s="137">
        <f>SUMIFS(Winners!$F$3:$F$569,Winners!$A$3:$A$569,D$2,Winners!$C$3:$C$569,$A154)</f>
        <v>1</v>
      </c>
      <c r="E154" s="138">
        <f>SUMIFS(Winners!$G$3:$G$569,Winners!$A$3:$A$569,D$2,Winners!$C$3:$C$569,$A154)</f>
        <v>0</v>
      </c>
      <c r="F154" s="137">
        <f>SUMIFS(Winners!$F$3:$F$569,Winners!$A$3:$A$569,F$2,Winners!$C$3:$C$569,$A154)</f>
        <v>0</v>
      </c>
      <c r="G154" s="138">
        <f>SUMIFS(Winners!$G$3:$G$569,Winners!$A$3:$A$569,F$2,Winners!$C$3:$C$569,$A154)</f>
        <v>0</v>
      </c>
      <c r="H154" s="137">
        <f>SUMIFS(Winners!$F$3:$F$569,Winners!$A$3:$A$569,H$2,Winners!$C$3:$C$569,$A154)</f>
        <v>0</v>
      </c>
      <c r="I154" s="138">
        <f>SUMIFS(Winners!$G$3:$G$569,Winners!$A$3:$A$569,H$2,Winners!$C$3:$C$569,$A154)</f>
        <v>0</v>
      </c>
      <c r="J154" s="137">
        <f>SUMIFS(Winners!$F$3:$F$569,Winners!$A$3:$A$569,J$2,Winners!$C$3:$C$569,$A154)</f>
        <v>0</v>
      </c>
      <c r="K154" s="138">
        <f>SUMIFS(Winners!$G$3:$G$569,Winners!$A$3:$A$569,J$2,Winners!$C$3:$C$569,$A154)</f>
        <v>0</v>
      </c>
      <c r="L154" s="20"/>
    </row>
    <row r="155" spans="1:12" s="2" customFormat="1" ht="12.6" customHeight="1">
      <c r="A155" s="1" t="s">
        <v>334</v>
      </c>
      <c r="B155" s="62"/>
      <c r="C155" s="18">
        <f t="shared" si="2"/>
        <v>1</v>
      </c>
      <c r="D155" s="137">
        <f>SUMIFS(Winners!$F$3:$F$569,Winners!$A$3:$A$569,D$2,Winners!$C$3:$C$569,$A155)</f>
        <v>1</v>
      </c>
      <c r="E155" s="138">
        <f>SUMIFS(Winners!$G$3:$G$569,Winners!$A$3:$A$569,D$2,Winners!$C$3:$C$569,$A155)</f>
        <v>0</v>
      </c>
      <c r="F155" s="137">
        <f>SUMIFS(Winners!$F$3:$F$569,Winners!$A$3:$A$569,F$2,Winners!$C$3:$C$569,$A155)</f>
        <v>0</v>
      </c>
      <c r="G155" s="138">
        <f>SUMIFS(Winners!$G$3:$G$569,Winners!$A$3:$A$569,F$2,Winners!$C$3:$C$569,$A155)</f>
        <v>0</v>
      </c>
      <c r="H155" s="137">
        <f>SUMIFS(Winners!$F$3:$F$569,Winners!$A$3:$A$569,H$2,Winners!$C$3:$C$569,$A155)</f>
        <v>0</v>
      </c>
      <c r="I155" s="138">
        <f>SUMIFS(Winners!$G$3:$G$569,Winners!$A$3:$A$569,H$2,Winners!$C$3:$C$569,$A155)</f>
        <v>0</v>
      </c>
      <c r="J155" s="137">
        <f>SUMIFS(Winners!$F$3:$F$569,Winners!$A$3:$A$569,J$2,Winners!$C$3:$C$569,$A155)</f>
        <v>0</v>
      </c>
      <c r="K155" s="138">
        <f>SUMIFS(Winners!$G$3:$G$569,Winners!$A$3:$A$569,J$2,Winners!$C$3:$C$569,$A155)</f>
        <v>0</v>
      </c>
      <c r="L155" s="20"/>
    </row>
    <row r="156" spans="1:12" s="2" customFormat="1" ht="12.6" customHeight="1">
      <c r="A156" s="1" t="s">
        <v>703</v>
      </c>
      <c r="B156" s="62"/>
      <c r="C156" s="18">
        <f t="shared" si="2"/>
        <v>1</v>
      </c>
      <c r="D156" s="137">
        <f>SUMIFS(Winners!$F$3:$F$569,Winners!$A$3:$A$569,D$2,Winners!$C$3:$C$569,$A156)</f>
        <v>0</v>
      </c>
      <c r="E156" s="138">
        <f>SUMIFS(Winners!$G$3:$G$569,Winners!$A$3:$A$569,D$2,Winners!$C$3:$C$569,$A156)</f>
        <v>1</v>
      </c>
      <c r="F156" s="137">
        <f>SUMIFS(Winners!$F$3:$F$569,Winners!$A$3:$A$569,F$2,Winners!$C$3:$C$569,$A156)</f>
        <v>0</v>
      </c>
      <c r="G156" s="138">
        <f>SUMIFS(Winners!$G$3:$G$569,Winners!$A$3:$A$569,F$2,Winners!$C$3:$C$569,$A156)</f>
        <v>0</v>
      </c>
      <c r="H156" s="137">
        <f>SUMIFS(Winners!$F$3:$F$569,Winners!$A$3:$A$569,H$2,Winners!$C$3:$C$569,$A156)</f>
        <v>0</v>
      </c>
      <c r="I156" s="138">
        <f>SUMIFS(Winners!$G$3:$G$569,Winners!$A$3:$A$569,H$2,Winners!$C$3:$C$569,$A156)</f>
        <v>0</v>
      </c>
      <c r="J156" s="137">
        <f>SUMIFS(Winners!$F$3:$F$569,Winners!$A$3:$A$569,J$2,Winners!$C$3:$C$569,$A156)</f>
        <v>0</v>
      </c>
      <c r="K156" s="138">
        <f>SUMIFS(Winners!$G$3:$G$569,Winners!$A$3:$A$569,J$2,Winners!$C$3:$C$569,$A156)</f>
        <v>0</v>
      </c>
      <c r="L156" s="20"/>
    </row>
    <row r="157" spans="1:12" s="2" customFormat="1" ht="12.6" customHeight="1">
      <c r="A157" s="1" t="s">
        <v>335</v>
      </c>
      <c r="B157" s="62"/>
      <c r="C157" s="18">
        <f t="shared" si="2"/>
        <v>1</v>
      </c>
      <c r="D157" s="137">
        <f>SUMIFS(Winners!$F$3:$F$569,Winners!$A$3:$A$569,D$2,Winners!$C$3:$C$569,$A157)</f>
        <v>0</v>
      </c>
      <c r="E157" s="138">
        <f>SUMIFS(Winners!$G$3:$G$569,Winners!$A$3:$A$569,D$2,Winners!$C$3:$C$569,$A157)</f>
        <v>1</v>
      </c>
      <c r="F157" s="137">
        <f>SUMIFS(Winners!$F$3:$F$569,Winners!$A$3:$A$569,F$2,Winners!$C$3:$C$569,$A157)</f>
        <v>0</v>
      </c>
      <c r="G157" s="138">
        <f>SUMIFS(Winners!$G$3:$G$569,Winners!$A$3:$A$569,F$2,Winners!$C$3:$C$569,$A157)</f>
        <v>0</v>
      </c>
      <c r="H157" s="137">
        <f>SUMIFS(Winners!$F$3:$F$569,Winners!$A$3:$A$569,H$2,Winners!$C$3:$C$569,$A157)</f>
        <v>0</v>
      </c>
      <c r="I157" s="138">
        <f>SUMIFS(Winners!$G$3:$G$569,Winners!$A$3:$A$569,H$2,Winners!$C$3:$C$569,$A157)</f>
        <v>0</v>
      </c>
      <c r="J157" s="137">
        <f>SUMIFS(Winners!$F$3:$F$569,Winners!$A$3:$A$569,J$2,Winners!$C$3:$C$569,$A157)</f>
        <v>0</v>
      </c>
      <c r="K157" s="138">
        <f>SUMIFS(Winners!$G$3:$G$569,Winners!$A$3:$A$569,J$2,Winners!$C$3:$C$569,$A157)</f>
        <v>0</v>
      </c>
      <c r="L157" s="20"/>
    </row>
    <row r="158" spans="1:12" s="2" customFormat="1" ht="12.6" customHeight="1">
      <c r="A158" s="1" t="s">
        <v>692</v>
      </c>
      <c r="B158" s="62"/>
      <c r="C158" s="18">
        <f t="shared" si="2"/>
        <v>1</v>
      </c>
      <c r="D158" s="137">
        <f>SUMIFS(Winners!$F$3:$F$569,Winners!$A$3:$A$569,D$2,Winners!$C$3:$C$569,$A158)</f>
        <v>0</v>
      </c>
      <c r="E158" s="138">
        <f>SUMIFS(Winners!$G$3:$G$569,Winners!$A$3:$A$569,D$2,Winners!$C$3:$C$569,$A158)</f>
        <v>1</v>
      </c>
      <c r="F158" s="137">
        <f>SUMIFS(Winners!$F$3:$F$569,Winners!$A$3:$A$569,F$2,Winners!$C$3:$C$569,$A158)</f>
        <v>0</v>
      </c>
      <c r="G158" s="138">
        <f>SUMIFS(Winners!$G$3:$G$569,Winners!$A$3:$A$569,F$2,Winners!$C$3:$C$569,$A158)</f>
        <v>0</v>
      </c>
      <c r="H158" s="137">
        <f>SUMIFS(Winners!$F$3:$F$569,Winners!$A$3:$A$569,H$2,Winners!$C$3:$C$569,$A158)</f>
        <v>0</v>
      </c>
      <c r="I158" s="138">
        <f>SUMIFS(Winners!$G$3:$G$569,Winners!$A$3:$A$569,H$2,Winners!$C$3:$C$569,$A158)</f>
        <v>0</v>
      </c>
      <c r="J158" s="137">
        <f>SUMIFS(Winners!$F$3:$F$569,Winners!$A$3:$A$569,J$2,Winners!$C$3:$C$569,$A158)</f>
        <v>0</v>
      </c>
      <c r="K158" s="138">
        <f>SUMIFS(Winners!$G$3:$G$569,Winners!$A$3:$A$569,J$2,Winners!$C$3:$C$569,$A158)</f>
        <v>0</v>
      </c>
      <c r="L158" s="20"/>
    </row>
    <row r="159" spans="1:12" s="2" customFormat="1" ht="12.6" customHeight="1">
      <c r="A159" s="1" t="s">
        <v>1131</v>
      </c>
      <c r="B159" s="62"/>
      <c r="C159" s="18">
        <f t="shared" si="2"/>
        <v>1</v>
      </c>
      <c r="D159" s="137">
        <f>SUMIFS(Winners!$F$3:$F$569,Winners!$A$3:$A$569,D$2,Winners!$C$3:$C$569,$A159)</f>
        <v>0</v>
      </c>
      <c r="E159" s="138">
        <f>SUMIFS(Winners!$G$3:$G$569,Winners!$A$3:$A$569,D$2,Winners!$C$3:$C$569,$A159)</f>
        <v>1</v>
      </c>
      <c r="F159" s="137">
        <f>SUMIFS(Winners!$F$3:$F$569,Winners!$A$3:$A$569,F$2,Winners!$C$3:$C$569,$A159)</f>
        <v>0</v>
      </c>
      <c r="G159" s="138">
        <f>SUMIFS(Winners!$G$3:$G$569,Winners!$A$3:$A$569,F$2,Winners!$C$3:$C$569,$A159)</f>
        <v>0</v>
      </c>
      <c r="H159" s="137">
        <f>SUMIFS(Winners!$F$3:$F$569,Winners!$A$3:$A$569,H$2,Winners!$C$3:$C$569,$A159)</f>
        <v>0</v>
      </c>
      <c r="I159" s="138">
        <f>SUMIFS(Winners!$G$3:$G$569,Winners!$A$3:$A$569,H$2,Winners!$C$3:$C$569,$A159)</f>
        <v>0</v>
      </c>
      <c r="J159" s="137">
        <f>SUMIFS(Winners!$F$3:$F$569,Winners!$A$3:$A$569,J$2,Winners!$C$3:$C$569,$A159)</f>
        <v>0</v>
      </c>
      <c r="K159" s="138">
        <f>SUMIFS(Winners!$G$3:$G$569,Winners!$A$3:$A$569,J$2,Winners!$C$3:$C$569,$A159)</f>
        <v>0</v>
      </c>
      <c r="L159" s="20"/>
    </row>
    <row r="160" spans="1:12" s="2" customFormat="1" ht="12.6" customHeight="1">
      <c r="A160" s="1" t="s">
        <v>699</v>
      </c>
      <c r="B160" s="62"/>
      <c r="C160" s="18">
        <f t="shared" si="2"/>
        <v>1</v>
      </c>
      <c r="D160" s="137">
        <f>SUMIFS(Winners!$F$3:$F$569,Winners!$A$3:$A$569,D$2,Winners!$C$3:$C$569,$A160)</f>
        <v>1</v>
      </c>
      <c r="E160" s="138">
        <f>SUMIFS(Winners!$G$3:$G$569,Winners!$A$3:$A$569,D$2,Winners!$C$3:$C$569,$A160)</f>
        <v>0</v>
      </c>
      <c r="F160" s="137">
        <f>SUMIFS(Winners!$F$3:$F$569,Winners!$A$3:$A$569,F$2,Winners!$C$3:$C$569,$A160)</f>
        <v>0</v>
      </c>
      <c r="G160" s="138">
        <f>SUMIFS(Winners!$G$3:$G$569,Winners!$A$3:$A$569,F$2,Winners!$C$3:$C$569,$A160)</f>
        <v>0</v>
      </c>
      <c r="H160" s="137">
        <f>SUMIFS(Winners!$F$3:$F$569,Winners!$A$3:$A$569,H$2,Winners!$C$3:$C$569,$A160)</f>
        <v>0</v>
      </c>
      <c r="I160" s="138">
        <f>SUMIFS(Winners!$G$3:$G$569,Winners!$A$3:$A$569,H$2,Winners!$C$3:$C$569,$A160)</f>
        <v>0</v>
      </c>
      <c r="J160" s="137">
        <f>SUMIFS(Winners!$F$3:$F$569,Winners!$A$3:$A$569,J$2,Winners!$C$3:$C$569,$A160)</f>
        <v>0</v>
      </c>
      <c r="K160" s="138">
        <f>SUMIFS(Winners!$G$3:$G$569,Winners!$A$3:$A$569,J$2,Winners!$C$3:$C$569,$A160)</f>
        <v>0</v>
      </c>
      <c r="L160" s="20"/>
    </row>
    <row r="161" spans="1:12" s="2" customFormat="1" ht="12.6" customHeight="1">
      <c r="A161" s="1" t="s">
        <v>197</v>
      </c>
      <c r="B161" s="62"/>
      <c r="C161" s="18">
        <f t="shared" si="2"/>
        <v>1</v>
      </c>
      <c r="D161" s="137">
        <f>SUMIFS(Winners!$F$3:$F$569,Winners!$A$3:$A$569,D$2,Winners!$C$3:$C$569,$A161)</f>
        <v>1</v>
      </c>
      <c r="E161" s="138">
        <f>SUMIFS(Winners!$G$3:$G$569,Winners!$A$3:$A$569,D$2,Winners!$C$3:$C$569,$A161)</f>
        <v>0</v>
      </c>
      <c r="F161" s="137">
        <f>SUMIFS(Winners!$F$3:$F$569,Winners!$A$3:$A$569,F$2,Winners!$C$3:$C$569,$A161)</f>
        <v>0</v>
      </c>
      <c r="G161" s="138">
        <f>SUMIFS(Winners!$G$3:$G$569,Winners!$A$3:$A$569,F$2,Winners!$C$3:$C$569,$A161)</f>
        <v>0</v>
      </c>
      <c r="H161" s="137">
        <f>SUMIFS(Winners!$F$3:$F$569,Winners!$A$3:$A$569,H$2,Winners!$C$3:$C$569,$A161)</f>
        <v>0</v>
      </c>
      <c r="I161" s="138">
        <f>SUMIFS(Winners!$G$3:$G$569,Winners!$A$3:$A$569,H$2,Winners!$C$3:$C$569,$A161)</f>
        <v>0</v>
      </c>
      <c r="J161" s="137">
        <f>SUMIFS(Winners!$F$3:$F$569,Winners!$A$3:$A$569,J$2,Winners!$C$3:$C$569,$A161)</f>
        <v>0</v>
      </c>
      <c r="K161" s="138">
        <f>SUMIFS(Winners!$G$3:$G$569,Winners!$A$3:$A$569,J$2,Winners!$C$3:$C$569,$A161)</f>
        <v>0</v>
      </c>
      <c r="L161" s="20"/>
    </row>
    <row r="162" spans="1:12" s="2" customFormat="1" ht="12.6" customHeight="1">
      <c r="A162" s="1" t="s">
        <v>644</v>
      </c>
      <c r="B162" s="62"/>
      <c r="C162" s="18">
        <f t="shared" si="2"/>
        <v>1</v>
      </c>
      <c r="D162" s="137">
        <f>SUMIFS(Winners!$F$3:$F$569,Winners!$A$3:$A$569,D$2,Winners!$C$3:$C$569,$A162)</f>
        <v>0</v>
      </c>
      <c r="E162" s="138">
        <f>SUMIFS(Winners!$G$3:$G$569,Winners!$A$3:$A$569,D$2,Winners!$C$3:$C$569,$A162)</f>
        <v>1</v>
      </c>
      <c r="F162" s="137">
        <f>SUMIFS(Winners!$F$3:$F$569,Winners!$A$3:$A$569,F$2,Winners!$C$3:$C$569,$A162)</f>
        <v>0</v>
      </c>
      <c r="G162" s="138">
        <f>SUMIFS(Winners!$G$3:$G$569,Winners!$A$3:$A$569,F$2,Winners!$C$3:$C$569,$A162)</f>
        <v>0</v>
      </c>
      <c r="H162" s="137">
        <f>SUMIFS(Winners!$F$3:$F$569,Winners!$A$3:$A$569,H$2,Winners!$C$3:$C$569,$A162)</f>
        <v>0</v>
      </c>
      <c r="I162" s="138">
        <f>SUMIFS(Winners!$G$3:$G$569,Winners!$A$3:$A$569,H$2,Winners!$C$3:$C$569,$A162)</f>
        <v>0</v>
      </c>
      <c r="J162" s="137">
        <f>SUMIFS(Winners!$F$3:$F$569,Winners!$A$3:$A$569,J$2,Winners!$C$3:$C$569,$A162)</f>
        <v>0</v>
      </c>
      <c r="K162" s="138">
        <f>SUMIFS(Winners!$G$3:$G$569,Winners!$A$3:$A$569,J$2,Winners!$C$3:$C$569,$A162)</f>
        <v>0</v>
      </c>
      <c r="L162" s="20"/>
    </row>
    <row r="163" spans="1:12" s="2" customFormat="1" ht="12.6" customHeight="1">
      <c r="A163" s="1" t="s">
        <v>697</v>
      </c>
      <c r="B163" s="62"/>
      <c r="C163" s="18">
        <f t="shared" si="2"/>
        <v>1</v>
      </c>
      <c r="D163" s="137">
        <f>SUMIFS(Winners!$F$3:$F$569,Winners!$A$3:$A$569,D$2,Winners!$C$3:$C$569,$A163)</f>
        <v>0</v>
      </c>
      <c r="E163" s="138">
        <f>SUMIFS(Winners!$G$3:$G$569,Winners!$A$3:$A$569,D$2,Winners!$C$3:$C$569,$A163)</f>
        <v>1</v>
      </c>
      <c r="F163" s="137">
        <f>SUMIFS(Winners!$F$3:$F$569,Winners!$A$3:$A$569,F$2,Winners!$C$3:$C$569,$A163)</f>
        <v>0</v>
      </c>
      <c r="G163" s="138">
        <f>SUMIFS(Winners!$G$3:$G$569,Winners!$A$3:$A$569,F$2,Winners!$C$3:$C$569,$A163)</f>
        <v>0</v>
      </c>
      <c r="H163" s="137">
        <f>SUMIFS(Winners!$F$3:$F$569,Winners!$A$3:$A$569,H$2,Winners!$C$3:$C$569,$A163)</f>
        <v>0</v>
      </c>
      <c r="I163" s="138">
        <f>SUMIFS(Winners!$G$3:$G$569,Winners!$A$3:$A$569,H$2,Winners!$C$3:$C$569,$A163)</f>
        <v>0</v>
      </c>
      <c r="J163" s="137">
        <f>SUMIFS(Winners!$F$3:$F$569,Winners!$A$3:$A$569,J$2,Winners!$C$3:$C$569,$A163)</f>
        <v>0</v>
      </c>
      <c r="K163" s="138">
        <f>SUMIFS(Winners!$G$3:$G$569,Winners!$A$3:$A$569,J$2,Winners!$C$3:$C$569,$A163)</f>
        <v>0</v>
      </c>
      <c r="L163" s="20"/>
    </row>
    <row r="164" spans="1:12" s="2" customFormat="1" ht="12.6" customHeight="1">
      <c r="A164" s="1" t="s">
        <v>549</v>
      </c>
      <c r="B164" s="62"/>
      <c r="C164" s="18">
        <f t="shared" si="2"/>
        <v>1</v>
      </c>
      <c r="D164" s="137">
        <f>SUMIFS(Winners!$F$3:$F$569,Winners!$A$3:$A$569,D$2,Winners!$C$3:$C$569,$A164)</f>
        <v>1</v>
      </c>
      <c r="E164" s="138">
        <f>SUMIFS(Winners!$G$3:$G$569,Winners!$A$3:$A$569,D$2,Winners!$C$3:$C$569,$A164)</f>
        <v>0</v>
      </c>
      <c r="F164" s="137">
        <f>SUMIFS(Winners!$F$3:$F$569,Winners!$A$3:$A$569,F$2,Winners!$C$3:$C$569,$A164)</f>
        <v>0</v>
      </c>
      <c r="G164" s="138">
        <f>SUMIFS(Winners!$G$3:$G$569,Winners!$A$3:$A$569,F$2,Winners!$C$3:$C$569,$A164)</f>
        <v>0</v>
      </c>
      <c r="H164" s="137">
        <f>SUMIFS(Winners!$F$3:$F$569,Winners!$A$3:$A$569,H$2,Winners!$C$3:$C$569,$A164)</f>
        <v>0</v>
      </c>
      <c r="I164" s="138">
        <f>SUMIFS(Winners!$G$3:$G$569,Winners!$A$3:$A$569,H$2,Winners!$C$3:$C$569,$A164)</f>
        <v>0</v>
      </c>
      <c r="J164" s="137">
        <f>SUMIFS(Winners!$F$3:$F$569,Winners!$A$3:$A$569,J$2,Winners!$C$3:$C$569,$A164)</f>
        <v>0</v>
      </c>
      <c r="K164" s="138">
        <f>SUMIFS(Winners!$G$3:$G$569,Winners!$A$3:$A$569,J$2,Winners!$C$3:$C$569,$A164)</f>
        <v>0</v>
      </c>
      <c r="L164" s="20"/>
    </row>
    <row r="165" spans="1:12" s="2" customFormat="1" ht="12.6" customHeight="1">
      <c r="A165" s="1" t="s">
        <v>656</v>
      </c>
      <c r="B165" s="62"/>
      <c r="C165" s="18">
        <f t="shared" si="2"/>
        <v>1</v>
      </c>
      <c r="D165" s="137">
        <f>SUMIFS(Winners!$F$3:$F$569,Winners!$A$3:$A$569,D$2,Winners!$C$3:$C$569,$A165)</f>
        <v>0</v>
      </c>
      <c r="E165" s="138">
        <f>SUMIFS(Winners!$G$3:$G$569,Winners!$A$3:$A$569,D$2,Winners!$C$3:$C$569,$A165)</f>
        <v>1</v>
      </c>
      <c r="F165" s="137">
        <f>SUMIFS(Winners!$F$3:$F$569,Winners!$A$3:$A$569,F$2,Winners!$C$3:$C$569,$A165)</f>
        <v>0</v>
      </c>
      <c r="G165" s="138">
        <f>SUMIFS(Winners!$G$3:$G$569,Winners!$A$3:$A$569,F$2,Winners!$C$3:$C$569,$A165)</f>
        <v>0</v>
      </c>
      <c r="H165" s="137">
        <f>SUMIFS(Winners!$F$3:$F$569,Winners!$A$3:$A$569,H$2,Winners!$C$3:$C$569,$A165)</f>
        <v>0</v>
      </c>
      <c r="I165" s="138">
        <f>SUMIFS(Winners!$G$3:$G$569,Winners!$A$3:$A$569,H$2,Winners!$C$3:$C$569,$A165)</f>
        <v>0</v>
      </c>
      <c r="J165" s="137">
        <f>SUMIFS(Winners!$F$3:$F$569,Winners!$A$3:$A$569,J$2,Winners!$C$3:$C$569,$A165)</f>
        <v>0</v>
      </c>
      <c r="K165" s="138">
        <f>SUMIFS(Winners!$G$3:$G$569,Winners!$A$3:$A$569,J$2,Winners!$C$3:$C$569,$A165)</f>
        <v>0</v>
      </c>
      <c r="L165" s="20"/>
    </row>
    <row r="166" spans="1:12" s="2" customFormat="1" ht="12.6" customHeight="1">
      <c r="A166" s="1" t="s">
        <v>385</v>
      </c>
      <c r="B166" s="62"/>
      <c r="C166" s="18">
        <f t="shared" si="2"/>
        <v>1</v>
      </c>
      <c r="D166" s="137">
        <f>SUMIFS(Winners!$F$3:$F$569,Winners!$A$3:$A$569,D$2,Winners!$C$3:$C$569,$A166)</f>
        <v>0</v>
      </c>
      <c r="E166" s="138">
        <f>SUMIFS(Winners!$G$3:$G$569,Winners!$A$3:$A$569,D$2,Winners!$C$3:$C$569,$A166)</f>
        <v>1</v>
      </c>
      <c r="F166" s="137">
        <f>SUMIFS(Winners!$F$3:$F$569,Winners!$A$3:$A$569,F$2,Winners!$C$3:$C$569,$A166)</f>
        <v>0</v>
      </c>
      <c r="G166" s="138">
        <f>SUMIFS(Winners!$G$3:$G$569,Winners!$A$3:$A$569,F$2,Winners!$C$3:$C$569,$A166)</f>
        <v>0</v>
      </c>
      <c r="H166" s="137">
        <f>SUMIFS(Winners!$F$3:$F$569,Winners!$A$3:$A$569,H$2,Winners!$C$3:$C$569,$A166)</f>
        <v>0</v>
      </c>
      <c r="I166" s="138">
        <f>SUMIFS(Winners!$G$3:$G$569,Winners!$A$3:$A$569,H$2,Winners!$C$3:$C$569,$A166)</f>
        <v>0</v>
      </c>
      <c r="J166" s="137">
        <f>SUMIFS(Winners!$F$3:$F$569,Winners!$A$3:$A$569,J$2,Winners!$C$3:$C$569,$A166)</f>
        <v>0</v>
      </c>
      <c r="K166" s="138">
        <f>SUMIFS(Winners!$G$3:$G$569,Winners!$A$3:$A$569,J$2,Winners!$C$3:$C$569,$A166)</f>
        <v>0</v>
      </c>
      <c r="L166" s="20"/>
    </row>
    <row r="167" spans="1:12" s="2" customFormat="1" ht="12.6" customHeight="1">
      <c r="A167" s="1" t="s">
        <v>669</v>
      </c>
      <c r="B167" s="62"/>
      <c r="C167" s="18">
        <f t="shared" si="2"/>
        <v>1</v>
      </c>
      <c r="D167" s="137">
        <f>SUMIFS(Winners!$F$3:$F$569,Winners!$A$3:$A$569,D$2,Winners!$C$3:$C$569,$A167)</f>
        <v>1</v>
      </c>
      <c r="E167" s="138">
        <f>SUMIFS(Winners!$G$3:$G$569,Winners!$A$3:$A$569,D$2,Winners!$C$3:$C$569,$A167)</f>
        <v>0</v>
      </c>
      <c r="F167" s="137">
        <f>SUMIFS(Winners!$F$3:$F$569,Winners!$A$3:$A$569,F$2,Winners!$C$3:$C$569,$A167)</f>
        <v>0</v>
      </c>
      <c r="G167" s="138">
        <f>SUMIFS(Winners!$G$3:$G$569,Winners!$A$3:$A$569,F$2,Winners!$C$3:$C$569,$A167)</f>
        <v>0</v>
      </c>
      <c r="H167" s="137">
        <f>SUMIFS(Winners!$F$3:$F$569,Winners!$A$3:$A$569,H$2,Winners!$C$3:$C$569,$A167)</f>
        <v>0</v>
      </c>
      <c r="I167" s="138">
        <f>SUMIFS(Winners!$G$3:$G$569,Winners!$A$3:$A$569,H$2,Winners!$C$3:$C$569,$A167)</f>
        <v>0</v>
      </c>
      <c r="J167" s="137">
        <f>SUMIFS(Winners!$F$3:$F$569,Winners!$A$3:$A$569,J$2,Winners!$C$3:$C$569,$A167)</f>
        <v>0</v>
      </c>
      <c r="K167" s="138">
        <f>SUMIFS(Winners!$G$3:$G$569,Winners!$A$3:$A$569,J$2,Winners!$C$3:$C$569,$A167)</f>
        <v>0</v>
      </c>
      <c r="L167" s="20"/>
    </row>
    <row r="168" spans="1:12" s="2" customFormat="1" ht="12.6" customHeight="1">
      <c r="A168" s="1" t="s">
        <v>313</v>
      </c>
      <c r="B168" s="62"/>
      <c r="C168" s="18">
        <f t="shared" si="2"/>
        <v>1</v>
      </c>
      <c r="D168" s="137">
        <f>SUMIFS(Winners!$F$3:$F$569,Winners!$A$3:$A$569,D$2,Winners!$C$3:$C$569,$A168)</f>
        <v>1</v>
      </c>
      <c r="E168" s="138">
        <f>SUMIFS(Winners!$G$3:$G$569,Winners!$A$3:$A$569,D$2,Winners!$C$3:$C$569,$A168)</f>
        <v>0</v>
      </c>
      <c r="F168" s="137">
        <f>SUMIFS(Winners!$F$3:$F$569,Winners!$A$3:$A$569,F$2,Winners!$C$3:$C$569,$A168)</f>
        <v>0</v>
      </c>
      <c r="G168" s="138">
        <f>SUMIFS(Winners!$G$3:$G$569,Winners!$A$3:$A$569,F$2,Winners!$C$3:$C$569,$A168)</f>
        <v>0</v>
      </c>
      <c r="H168" s="137">
        <f>SUMIFS(Winners!$F$3:$F$569,Winners!$A$3:$A$569,H$2,Winners!$C$3:$C$569,$A168)</f>
        <v>0</v>
      </c>
      <c r="I168" s="138">
        <f>SUMIFS(Winners!$G$3:$G$569,Winners!$A$3:$A$569,H$2,Winners!$C$3:$C$569,$A168)</f>
        <v>0</v>
      </c>
      <c r="J168" s="137">
        <f>SUMIFS(Winners!$F$3:$F$569,Winners!$A$3:$A$569,J$2,Winners!$C$3:$C$569,$A168)</f>
        <v>0</v>
      </c>
      <c r="K168" s="138">
        <f>SUMIFS(Winners!$G$3:$G$569,Winners!$A$3:$A$569,J$2,Winners!$C$3:$C$569,$A168)</f>
        <v>0</v>
      </c>
      <c r="L168" s="20"/>
    </row>
    <row r="169" spans="1:12" s="2" customFormat="1" ht="12.6" customHeight="1">
      <c r="A169" s="1" t="s">
        <v>1044</v>
      </c>
      <c r="B169" s="62"/>
      <c r="C169" s="18">
        <f t="shared" si="2"/>
        <v>1</v>
      </c>
      <c r="D169" s="137">
        <f>SUMIFS(Winners!$F$3:$F$569,Winners!$A$3:$A$569,D$2,Winners!$C$3:$C$569,$A169)</f>
        <v>0</v>
      </c>
      <c r="E169" s="138">
        <f>SUMIFS(Winners!$G$3:$G$569,Winners!$A$3:$A$569,D$2,Winners!$C$3:$C$569,$A169)</f>
        <v>0</v>
      </c>
      <c r="F169" s="137">
        <f>SUMIFS(Winners!$F$3:$F$569,Winners!$A$3:$A$569,F$2,Winners!$C$3:$C$569,$A169)</f>
        <v>0</v>
      </c>
      <c r="G169" s="138">
        <f>SUMIFS(Winners!$G$3:$G$569,Winners!$A$3:$A$569,F$2,Winners!$C$3:$C$569,$A169)</f>
        <v>1</v>
      </c>
      <c r="H169" s="137">
        <f>SUMIFS(Winners!$F$3:$F$569,Winners!$A$3:$A$569,H$2,Winners!$C$3:$C$569,$A169)</f>
        <v>0</v>
      </c>
      <c r="I169" s="138">
        <f>SUMIFS(Winners!$G$3:$G$569,Winners!$A$3:$A$569,H$2,Winners!$C$3:$C$569,$A169)</f>
        <v>0</v>
      </c>
      <c r="J169" s="137">
        <f>SUMIFS(Winners!$F$3:$F$569,Winners!$A$3:$A$569,J$2,Winners!$C$3:$C$569,$A169)</f>
        <v>0</v>
      </c>
      <c r="K169" s="138">
        <f>SUMIFS(Winners!$G$3:$G$569,Winners!$A$3:$A$569,J$2,Winners!$C$3:$C$569,$A169)</f>
        <v>0</v>
      </c>
      <c r="L169" s="20"/>
    </row>
    <row r="170" spans="1:12" s="2" customFormat="1" ht="12.6" customHeight="1">
      <c r="A170" s="1" t="s">
        <v>214</v>
      </c>
      <c r="B170" s="62"/>
      <c r="C170" s="18">
        <f t="shared" si="2"/>
        <v>1</v>
      </c>
      <c r="D170" s="137">
        <f>SUMIFS(Winners!$F$3:$F$569,Winners!$A$3:$A$569,D$2,Winners!$C$3:$C$569,$A170)</f>
        <v>1</v>
      </c>
      <c r="E170" s="138">
        <f>SUMIFS(Winners!$G$3:$G$569,Winners!$A$3:$A$569,D$2,Winners!$C$3:$C$569,$A170)</f>
        <v>0</v>
      </c>
      <c r="F170" s="137">
        <f>SUMIFS(Winners!$F$3:$F$569,Winners!$A$3:$A$569,F$2,Winners!$C$3:$C$569,$A170)</f>
        <v>0</v>
      </c>
      <c r="G170" s="138">
        <f>SUMIFS(Winners!$G$3:$G$569,Winners!$A$3:$A$569,F$2,Winners!$C$3:$C$569,$A170)</f>
        <v>0</v>
      </c>
      <c r="H170" s="137">
        <f>SUMIFS(Winners!$F$3:$F$569,Winners!$A$3:$A$569,H$2,Winners!$C$3:$C$569,$A170)</f>
        <v>0</v>
      </c>
      <c r="I170" s="138">
        <f>SUMIFS(Winners!$G$3:$G$569,Winners!$A$3:$A$569,H$2,Winners!$C$3:$C$569,$A170)</f>
        <v>0</v>
      </c>
      <c r="J170" s="137">
        <f>SUMIFS(Winners!$F$3:$F$569,Winners!$A$3:$A$569,J$2,Winners!$C$3:$C$569,$A170)</f>
        <v>0</v>
      </c>
      <c r="K170" s="138">
        <f>SUMIFS(Winners!$G$3:$G$569,Winners!$A$3:$A$569,J$2,Winners!$C$3:$C$569,$A170)</f>
        <v>0</v>
      </c>
      <c r="L170" s="20"/>
    </row>
    <row r="171" spans="1:12" s="2" customFormat="1" ht="12.6" customHeight="1">
      <c r="A171" s="1" t="s">
        <v>664</v>
      </c>
      <c r="B171" s="62"/>
      <c r="C171" s="18">
        <f t="shared" si="2"/>
        <v>1</v>
      </c>
      <c r="D171" s="137">
        <f>SUMIFS(Winners!$F$3:$F$569,Winners!$A$3:$A$569,D$2,Winners!$C$3:$C$569,$A171)</f>
        <v>1</v>
      </c>
      <c r="E171" s="138">
        <f>SUMIFS(Winners!$G$3:$G$569,Winners!$A$3:$A$569,D$2,Winners!$C$3:$C$569,$A171)</f>
        <v>0</v>
      </c>
      <c r="F171" s="137">
        <f>SUMIFS(Winners!$F$3:$F$569,Winners!$A$3:$A$569,F$2,Winners!$C$3:$C$569,$A171)</f>
        <v>0</v>
      </c>
      <c r="G171" s="138">
        <f>SUMIFS(Winners!$G$3:$G$569,Winners!$A$3:$A$569,F$2,Winners!$C$3:$C$569,$A171)</f>
        <v>0</v>
      </c>
      <c r="H171" s="137">
        <f>SUMIFS(Winners!$F$3:$F$569,Winners!$A$3:$A$569,H$2,Winners!$C$3:$C$569,$A171)</f>
        <v>0</v>
      </c>
      <c r="I171" s="138">
        <f>SUMIFS(Winners!$G$3:$G$569,Winners!$A$3:$A$569,H$2,Winners!$C$3:$C$569,$A171)</f>
        <v>0</v>
      </c>
      <c r="J171" s="137">
        <f>SUMIFS(Winners!$F$3:$F$569,Winners!$A$3:$A$569,J$2,Winners!$C$3:$C$569,$A171)</f>
        <v>0</v>
      </c>
      <c r="K171" s="138">
        <f>SUMIFS(Winners!$G$3:$G$569,Winners!$A$3:$A$569,J$2,Winners!$C$3:$C$569,$A171)</f>
        <v>0</v>
      </c>
      <c r="L171" s="20"/>
    </row>
    <row r="172" spans="1:12" s="2" customFormat="1" ht="12.6" customHeight="1">
      <c r="A172" s="1" t="s">
        <v>447</v>
      </c>
      <c r="B172" s="62"/>
      <c r="C172" s="18">
        <f t="shared" si="2"/>
        <v>1</v>
      </c>
      <c r="D172" s="137">
        <f>SUMIFS(Winners!$F$3:$F$569,Winners!$A$3:$A$569,D$2,Winners!$C$3:$C$569,$A172)</f>
        <v>0</v>
      </c>
      <c r="E172" s="138">
        <f>SUMIFS(Winners!$G$3:$G$569,Winners!$A$3:$A$569,D$2,Winners!$C$3:$C$569,$A172)</f>
        <v>0</v>
      </c>
      <c r="F172" s="137">
        <f>SUMIFS(Winners!$F$3:$F$569,Winners!$A$3:$A$569,F$2,Winners!$C$3:$C$569,$A172)</f>
        <v>0</v>
      </c>
      <c r="G172" s="138">
        <f>SUMIFS(Winners!$G$3:$G$569,Winners!$A$3:$A$569,F$2,Winners!$C$3:$C$569,$A172)</f>
        <v>0</v>
      </c>
      <c r="H172" s="137">
        <f>SUMIFS(Winners!$F$3:$F$569,Winners!$A$3:$A$569,H$2,Winners!$C$3:$C$569,$A172)</f>
        <v>0</v>
      </c>
      <c r="I172" s="138">
        <f>SUMIFS(Winners!$G$3:$G$569,Winners!$A$3:$A$569,H$2,Winners!$C$3:$C$569,$A172)</f>
        <v>0</v>
      </c>
      <c r="J172" s="137">
        <f>SUMIFS(Winners!$F$3:$F$569,Winners!$A$3:$A$569,J$2,Winners!$C$3:$C$569,$A172)</f>
        <v>0</v>
      </c>
      <c r="K172" s="138">
        <f>SUMIFS(Winners!$G$3:$G$569,Winners!$A$3:$A$569,J$2,Winners!$C$3:$C$569,$A172)</f>
        <v>1</v>
      </c>
      <c r="L172" s="20"/>
    </row>
    <row r="173" spans="1:12" s="2" customFormat="1" ht="12.6" customHeight="1">
      <c r="A173" s="1" t="s">
        <v>1064</v>
      </c>
      <c r="B173" s="62"/>
      <c r="C173" s="18">
        <f t="shared" si="2"/>
        <v>1</v>
      </c>
      <c r="D173" s="137">
        <f>SUMIFS(Winners!$F$3:$F$569,Winners!$A$3:$A$569,D$2,Winners!$C$3:$C$569,$A173)</f>
        <v>0</v>
      </c>
      <c r="E173" s="138">
        <f>SUMIFS(Winners!$G$3:$G$569,Winners!$A$3:$A$569,D$2,Winners!$C$3:$C$569,$A173)</f>
        <v>1</v>
      </c>
      <c r="F173" s="137">
        <f>SUMIFS(Winners!$F$3:$F$569,Winners!$A$3:$A$569,F$2,Winners!$C$3:$C$569,$A173)</f>
        <v>0</v>
      </c>
      <c r="G173" s="138">
        <f>SUMIFS(Winners!$G$3:$G$569,Winners!$A$3:$A$569,F$2,Winners!$C$3:$C$569,$A173)</f>
        <v>0</v>
      </c>
      <c r="H173" s="137">
        <f>SUMIFS(Winners!$F$3:$F$569,Winners!$A$3:$A$569,H$2,Winners!$C$3:$C$569,$A173)</f>
        <v>0</v>
      </c>
      <c r="I173" s="138">
        <f>SUMIFS(Winners!$G$3:$G$569,Winners!$A$3:$A$569,H$2,Winners!$C$3:$C$569,$A173)</f>
        <v>0</v>
      </c>
      <c r="J173" s="137">
        <f>SUMIFS(Winners!$F$3:$F$569,Winners!$A$3:$A$569,J$2,Winners!$C$3:$C$569,$A173)</f>
        <v>0</v>
      </c>
      <c r="K173" s="138">
        <f>SUMIFS(Winners!$G$3:$G$569,Winners!$A$3:$A$569,J$2,Winners!$C$3:$C$569,$A173)</f>
        <v>0</v>
      </c>
      <c r="L173" s="20"/>
    </row>
    <row r="174" spans="1:12" s="2" customFormat="1" ht="12.6" customHeight="1">
      <c r="A174" s="1" t="s">
        <v>671</v>
      </c>
      <c r="B174" s="62"/>
      <c r="C174" s="18">
        <f t="shared" si="2"/>
        <v>1</v>
      </c>
      <c r="D174" s="137">
        <f>SUMIFS(Winners!$F$3:$F$569,Winners!$A$3:$A$569,D$2,Winners!$C$3:$C$569,$A174)</f>
        <v>1</v>
      </c>
      <c r="E174" s="138">
        <f>SUMIFS(Winners!$G$3:$G$569,Winners!$A$3:$A$569,D$2,Winners!$C$3:$C$569,$A174)</f>
        <v>0</v>
      </c>
      <c r="F174" s="137">
        <f>SUMIFS(Winners!$F$3:$F$569,Winners!$A$3:$A$569,F$2,Winners!$C$3:$C$569,$A174)</f>
        <v>0</v>
      </c>
      <c r="G174" s="138">
        <f>SUMIFS(Winners!$G$3:$G$569,Winners!$A$3:$A$569,F$2,Winners!$C$3:$C$569,$A174)</f>
        <v>0</v>
      </c>
      <c r="H174" s="137">
        <f>SUMIFS(Winners!$F$3:$F$569,Winners!$A$3:$A$569,H$2,Winners!$C$3:$C$569,$A174)</f>
        <v>0</v>
      </c>
      <c r="I174" s="138">
        <f>SUMIFS(Winners!$G$3:$G$569,Winners!$A$3:$A$569,H$2,Winners!$C$3:$C$569,$A174)</f>
        <v>0</v>
      </c>
      <c r="J174" s="137">
        <f>SUMIFS(Winners!$F$3:$F$569,Winners!$A$3:$A$569,J$2,Winners!$C$3:$C$569,$A174)</f>
        <v>0</v>
      </c>
      <c r="K174" s="138">
        <f>SUMIFS(Winners!$G$3:$G$569,Winners!$A$3:$A$569,J$2,Winners!$C$3:$C$569,$A174)</f>
        <v>0</v>
      </c>
      <c r="L174" s="20"/>
    </row>
    <row r="175" spans="1:12" s="2" customFormat="1" ht="12.6" customHeight="1">
      <c r="A175" s="1" t="s">
        <v>177</v>
      </c>
      <c r="B175" s="62"/>
      <c r="C175" s="18">
        <f t="shared" si="2"/>
        <v>1</v>
      </c>
      <c r="D175" s="137">
        <f>SUMIFS(Winners!$F$3:$F$569,Winners!$A$3:$A$569,D$2,Winners!$C$3:$C$569,$A175)</f>
        <v>0</v>
      </c>
      <c r="E175" s="138">
        <f>SUMIFS(Winners!$G$3:$G$569,Winners!$A$3:$A$569,D$2,Winners!$C$3:$C$569,$A175)</f>
        <v>1</v>
      </c>
      <c r="F175" s="137">
        <f>SUMIFS(Winners!$F$3:$F$569,Winners!$A$3:$A$569,F$2,Winners!$C$3:$C$569,$A175)</f>
        <v>0</v>
      </c>
      <c r="G175" s="138">
        <f>SUMIFS(Winners!$G$3:$G$569,Winners!$A$3:$A$569,F$2,Winners!$C$3:$C$569,$A175)</f>
        <v>0</v>
      </c>
      <c r="H175" s="137">
        <f>SUMIFS(Winners!$F$3:$F$569,Winners!$A$3:$A$569,H$2,Winners!$C$3:$C$569,$A175)</f>
        <v>0</v>
      </c>
      <c r="I175" s="138">
        <f>SUMIFS(Winners!$G$3:$G$569,Winners!$A$3:$A$569,H$2,Winners!$C$3:$C$569,$A175)</f>
        <v>0</v>
      </c>
      <c r="J175" s="137">
        <f>SUMIFS(Winners!$F$3:$F$569,Winners!$A$3:$A$569,J$2,Winners!$C$3:$C$569,$A175)</f>
        <v>0</v>
      </c>
      <c r="K175" s="138">
        <f>SUMIFS(Winners!$G$3:$G$569,Winners!$A$3:$A$569,J$2,Winners!$C$3:$C$569,$A175)</f>
        <v>0</v>
      </c>
      <c r="L175" s="20"/>
    </row>
    <row r="176" spans="1:12" s="2" customFormat="1" ht="12.6" customHeight="1">
      <c r="A176" s="1" t="s">
        <v>515</v>
      </c>
      <c r="B176" s="62"/>
      <c r="C176" s="18">
        <f t="shared" si="2"/>
        <v>1</v>
      </c>
      <c r="D176" s="137">
        <f>SUMIFS(Winners!$F$3:$F$569,Winners!$A$3:$A$569,D$2,Winners!$C$3:$C$569,$A176)</f>
        <v>1</v>
      </c>
      <c r="E176" s="138">
        <f>SUMIFS(Winners!$G$3:$G$569,Winners!$A$3:$A$569,D$2,Winners!$C$3:$C$569,$A176)</f>
        <v>0</v>
      </c>
      <c r="F176" s="137">
        <f>SUMIFS(Winners!$F$3:$F$569,Winners!$A$3:$A$569,F$2,Winners!$C$3:$C$569,$A176)</f>
        <v>0</v>
      </c>
      <c r="G176" s="138">
        <f>SUMIFS(Winners!$G$3:$G$569,Winners!$A$3:$A$569,F$2,Winners!$C$3:$C$569,$A176)</f>
        <v>0</v>
      </c>
      <c r="H176" s="137">
        <f>SUMIFS(Winners!$F$3:$F$569,Winners!$A$3:$A$569,H$2,Winners!$C$3:$C$569,$A176)</f>
        <v>0</v>
      </c>
      <c r="I176" s="138">
        <f>SUMIFS(Winners!$G$3:$G$569,Winners!$A$3:$A$569,H$2,Winners!$C$3:$C$569,$A176)</f>
        <v>0</v>
      </c>
      <c r="J176" s="137">
        <f>SUMIFS(Winners!$F$3:$F$569,Winners!$A$3:$A$569,J$2,Winners!$C$3:$C$569,$A176)</f>
        <v>0</v>
      </c>
      <c r="K176" s="138">
        <f>SUMIFS(Winners!$G$3:$G$569,Winners!$A$3:$A$569,J$2,Winners!$C$3:$C$569,$A176)</f>
        <v>0</v>
      </c>
      <c r="L176" s="20"/>
    </row>
    <row r="177" spans="1:12" s="2" customFormat="1" ht="12.6" customHeight="1">
      <c r="A177" s="1" t="s">
        <v>274</v>
      </c>
      <c r="B177" s="62"/>
      <c r="C177" s="18">
        <f t="shared" si="2"/>
        <v>1</v>
      </c>
      <c r="D177" s="137">
        <f>SUMIFS(Winners!$F$3:$F$569,Winners!$A$3:$A$569,D$2,Winners!$C$3:$C$569,$A177)</f>
        <v>0</v>
      </c>
      <c r="E177" s="138">
        <f>SUMIFS(Winners!$G$3:$G$569,Winners!$A$3:$A$569,D$2,Winners!$C$3:$C$569,$A177)</f>
        <v>1</v>
      </c>
      <c r="F177" s="137">
        <f>SUMIFS(Winners!$F$3:$F$569,Winners!$A$3:$A$569,F$2,Winners!$C$3:$C$569,$A177)</f>
        <v>0</v>
      </c>
      <c r="G177" s="138">
        <f>SUMIFS(Winners!$G$3:$G$569,Winners!$A$3:$A$569,F$2,Winners!$C$3:$C$569,$A177)</f>
        <v>0</v>
      </c>
      <c r="H177" s="137">
        <f>SUMIFS(Winners!$F$3:$F$569,Winners!$A$3:$A$569,H$2,Winners!$C$3:$C$569,$A177)</f>
        <v>0</v>
      </c>
      <c r="I177" s="138">
        <f>SUMIFS(Winners!$G$3:$G$569,Winners!$A$3:$A$569,H$2,Winners!$C$3:$C$569,$A177)</f>
        <v>0</v>
      </c>
      <c r="J177" s="137">
        <f>SUMIFS(Winners!$F$3:$F$569,Winners!$A$3:$A$569,J$2,Winners!$C$3:$C$569,$A177)</f>
        <v>0</v>
      </c>
      <c r="K177" s="138">
        <f>SUMIFS(Winners!$G$3:$G$569,Winners!$A$3:$A$569,J$2,Winners!$C$3:$C$569,$A177)</f>
        <v>0</v>
      </c>
      <c r="L177" s="20"/>
    </row>
    <row r="178" spans="1:12" s="2" customFormat="1" ht="12.6" customHeight="1">
      <c r="A178" s="1" t="s">
        <v>179</v>
      </c>
      <c r="B178" s="62"/>
      <c r="C178" s="18">
        <f t="shared" si="2"/>
        <v>1</v>
      </c>
      <c r="D178" s="137">
        <f>SUMIFS(Winners!$F$3:$F$569,Winners!$A$3:$A$569,D$2,Winners!$C$3:$C$569,$A178)</f>
        <v>1</v>
      </c>
      <c r="E178" s="138">
        <f>SUMIFS(Winners!$G$3:$G$569,Winners!$A$3:$A$569,D$2,Winners!$C$3:$C$569,$A178)</f>
        <v>0</v>
      </c>
      <c r="F178" s="137">
        <f>SUMIFS(Winners!$F$3:$F$569,Winners!$A$3:$A$569,F$2,Winners!$C$3:$C$569,$A178)</f>
        <v>0</v>
      </c>
      <c r="G178" s="138">
        <f>SUMIFS(Winners!$G$3:$G$569,Winners!$A$3:$A$569,F$2,Winners!$C$3:$C$569,$A178)</f>
        <v>0</v>
      </c>
      <c r="H178" s="137">
        <f>SUMIFS(Winners!$F$3:$F$569,Winners!$A$3:$A$569,H$2,Winners!$C$3:$C$569,$A178)</f>
        <v>0</v>
      </c>
      <c r="I178" s="138">
        <f>SUMIFS(Winners!$G$3:$G$569,Winners!$A$3:$A$569,H$2,Winners!$C$3:$C$569,$A178)</f>
        <v>0</v>
      </c>
      <c r="J178" s="137">
        <f>SUMIFS(Winners!$F$3:$F$569,Winners!$A$3:$A$569,J$2,Winners!$C$3:$C$569,$A178)</f>
        <v>0</v>
      </c>
      <c r="K178" s="138">
        <f>SUMIFS(Winners!$G$3:$G$569,Winners!$A$3:$A$569,J$2,Winners!$C$3:$C$569,$A178)</f>
        <v>0</v>
      </c>
      <c r="L178" s="20"/>
    </row>
    <row r="179" spans="1:12" s="2" customFormat="1" ht="12.6" customHeight="1">
      <c r="A179" s="1" t="s">
        <v>670</v>
      </c>
      <c r="B179" s="62" t="s">
        <v>5</v>
      </c>
      <c r="C179" s="18">
        <f t="shared" si="2"/>
        <v>1</v>
      </c>
      <c r="D179" s="137">
        <f>SUMIFS(Winners!$F$3:$F$569,Winners!$A$3:$A$569,D$2,Winners!$C$3:$C$569,$A179)</f>
        <v>1</v>
      </c>
      <c r="E179" s="138">
        <f>SUMIFS(Winners!$G$3:$G$569,Winners!$A$3:$A$569,D$2,Winners!$C$3:$C$569,$A179)</f>
        <v>0</v>
      </c>
      <c r="F179" s="137">
        <f>SUMIFS(Winners!$F$3:$F$569,Winners!$A$3:$A$569,F$2,Winners!$C$3:$C$569,$A179)</f>
        <v>0</v>
      </c>
      <c r="G179" s="138">
        <f>SUMIFS(Winners!$G$3:$G$569,Winners!$A$3:$A$569,F$2,Winners!$C$3:$C$569,$A179)</f>
        <v>0</v>
      </c>
      <c r="H179" s="137">
        <f>SUMIFS(Winners!$F$3:$F$569,Winners!$A$3:$A$569,H$2,Winners!$C$3:$C$569,$A179)</f>
        <v>0</v>
      </c>
      <c r="I179" s="138">
        <f>SUMIFS(Winners!$G$3:$G$569,Winners!$A$3:$A$569,H$2,Winners!$C$3:$C$569,$A179)</f>
        <v>0</v>
      </c>
      <c r="J179" s="137">
        <f>SUMIFS(Winners!$F$3:$F$569,Winners!$A$3:$A$569,J$2,Winners!$C$3:$C$569,$A179)</f>
        <v>0</v>
      </c>
      <c r="K179" s="138">
        <f>SUMIFS(Winners!$G$3:$G$569,Winners!$A$3:$A$569,J$2,Winners!$C$3:$C$569,$A179)</f>
        <v>0</v>
      </c>
      <c r="L179" s="20"/>
    </row>
    <row r="180" spans="1:12" s="2" customFormat="1" ht="12.6" customHeight="1">
      <c r="A180" s="1" t="s">
        <v>275</v>
      </c>
      <c r="B180" s="62" t="s">
        <v>5</v>
      </c>
      <c r="C180" s="18">
        <f t="shared" si="2"/>
        <v>1</v>
      </c>
      <c r="D180" s="137">
        <f>SUMIFS(Winners!$F$3:$F$569,Winners!$A$3:$A$569,D$2,Winners!$C$3:$C$569,$A180)</f>
        <v>0</v>
      </c>
      <c r="E180" s="138">
        <f>SUMIFS(Winners!$G$3:$G$569,Winners!$A$3:$A$569,D$2,Winners!$C$3:$C$569,$A180)</f>
        <v>1</v>
      </c>
      <c r="F180" s="137">
        <f>SUMIFS(Winners!$F$3:$F$569,Winners!$A$3:$A$569,F$2,Winners!$C$3:$C$569,$A180)</f>
        <v>0</v>
      </c>
      <c r="G180" s="138">
        <f>SUMIFS(Winners!$G$3:$G$569,Winners!$A$3:$A$569,F$2,Winners!$C$3:$C$569,$A180)</f>
        <v>0</v>
      </c>
      <c r="H180" s="137">
        <f>SUMIFS(Winners!$F$3:$F$569,Winners!$A$3:$A$569,H$2,Winners!$C$3:$C$569,$A180)</f>
        <v>0</v>
      </c>
      <c r="I180" s="138">
        <f>SUMIFS(Winners!$G$3:$G$569,Winners!$A$3:$A$569,H$2,Winners!$C$3:$C$569,$A180)</f>
        <v>0</v>
      </c>
      <c r="J180" s="137">
        <f>SUMIFS(Winners!$F$3:$F$569,Winners!$A$3:$A$569,J$2,Winners!$C$3:$C$569,$A180)</f>
        <v>0</v>
      </c>
      <c r="K180" s="138">
        <f>SUMIFS(Winners!$G$3:$G$569,Winners!$A$3:$A$569,J$2,Winners!$C$3:$C$569,$A180)</f>
        <v>0</v>
      </c>
      <c r="L180" s="20"/>
    </row>
    <row r="181" spans="1:12" s="2" customFormat="1" ht="12.6" customHeight="1">
      <c r="A181" s="1" t="s">
        <v>1054</v>
      </c>
      <c r="B181" s="62"/>
      <c r="C181" s="18">
        <f t="shared" si="2"/>
        <v>1</v>
      </c>
      <c r="D181" s="137">
        <f>SUMIFS(Winners!$F$3:$F$569,Winners!$A$3:$A$569,D$2,Winners!$C$3:$C$569,$A181)</f>
        <v>0</v>
      </c>
      <c r="E181" s="138">
        <f>SUMIFS(Winners!$G$3:$G$569,Winners!$A$3:$A$569,D$2,Winners!$C$3:$C$569,$A181)</f>
        <v>0</v>
      </c>
      <c r="F181" s="137">
        <f>SUMIFS(Winners!$F$3:$F$569,Winners!$A$3:$A$569,F$2,Winners!$C$3:$C$569,$A181)</f>
        <v>1</v>
      </c>
      <c r="G181" s="138">
        <f>SUMIFS(Winners!$G$3:$G$569,Winners!$A$3:$A$569,F$2,Winners!$C$3:$C$569,$A181)</f>
        <v>0</v>
      </c>
      <c r="H181" s="137">
        <f>SUMIFS(Winners!$F$3:$F$569,Winners!$A$3:$A$569,H$2,Winners!$C$3:$C$569,$A181)</f>
        <v>0</v>
      </c>
      <c r="I181" s="138">
        <f>SUMIFS(Winners!$G$3:$G$569,Winners!$A$3:$A$569,H$2,Winners!$C$3:$C$569,$A181)</f>
        <v>0</v>
      </c>
      <c r="J181" s="137">
        <f>SUMIFS(Winners!$F$3:$F$569,Winners!$A$3:$A$569,J$2,Winners!$C$3:$C$569,$A181)</f>
        <v>0</v>
      </c>
      <c r="K181" s="138">
        <f>SUMIFS(Winners!$G$3:$G$569,Winners!$A$3:$A$569,J$2,Winners!$C$3:$C$569,$A181)</f>
        <v>0</v>
      </c>
      <c r="L181" s="20"/>
    </row>
    <row r="182" spans="1:12" s="2" customFormat="1" ht="12.6" customHeight="1">
      <c r="A182" s="1" t="s">
        <v>476</v>
      </c>
      <c r="B182" s="62"/>
      <c r="C182" s="18">
        <f t="shared" si="2"/>
        <v>1</v>
      </c>
      <c r="D182" s="137">
        <f>SUMIFS(Winners!$F$3:$F$569,Winners!$A$3:$A$569,D$2,Winners!$C$3:$C$569,$A182)</f>
        <v>0</v>
      </c>
      <c r="E182" s="138">
        <f>SUMIFS(Winners!$G$3:$G$569,Winners!$A$3:$A$569,D$2,Winners!$C$3:$C$569,$A182)</f>
        <v>0</v>
      </c>
      <c r="F182" s="137">
        <f>SUMIFS(Winners!$F$3:$F$569,Winners!$A$3:$A$569,F$2,Winners!$C$3:$C$569,$A182)</f>
        <v>1</v>
      </c>
      <c r="G182" s="138">
        <f>SUMIFS(Winners!$G$3:$G$569,Winners!$A$3:$A$569,F$2,Winners!$C$3:$C$569,$A182)</f>
        <v>0</v>
      </c>
      <c r="H182" s="137">
        <f>SUMIFS(Winners!$F$3:$F$569,Winners!$A$3:$A$569,H$2,Winners!$C$3:$C$569,$A182)</f>
        <v>0</v>
      </c>
      <c r="I182" s="138">
        <f>SUMIFS(Winners!$G$3:$G$569,Winners!$A$3:$A$569,H$2,Winners!$C$3:$C$569,$A182)</f>
        <v>0</v>
      </c>
      <c r="J182" s="137">
        <f>SUMIFS(Winners!$F$3:$F$569,Winners!$A$3:$A$569,J$2,Winners!$C$3:$C$569,$A182)</f>
        <v>0</v>
      </c>
      <c r="K182" s="138">
        <f>SUMIFS(Winners!$G$3:$G$569,Winners!$A$3:$A$569,J$2,Winners!$C$3:$C$569,$A182)</f>
        <v>0</v>
      </c>
      <c r="L182" s="20"/>
    </row>
    <row r="183" spans="1:12" s="2" customFormat="1" ht="12.6" customHeight="1">
      <c r="A183" s="1" t="s">
        <v>451</v>
      </c>
      <c r="B183" s="62"/>
      <c r="C183" s="18">
        <f t="shared" si="2"/>
        <v>1</v>
      </c>
      <c r="D183" s="137">
        <f>SUMIFS(Winners!$F$3:$F$569,Winners!$A$3:$A$569,D$2,Winners!$C$3:$C$569,$A183)</f>
        <v>0</v>
      </c>
      <c r="E183" s="138">
        <f>SUMIFS(Winners!$G$3:$G$569,Winners!$A$3:$A$569,D$2,Winners!$C$3:$C$569,$A183)</f>
        <v>0</v>
      </c>
      <c r="F183" s="137">
        <f>SUMIFS(Winners!$F$3:$F$569,Winners!$A$3:$A$569,F$2,Winners!$C$3:$C$569,$A183)</f>
        <v>0</v>
      </c>
      <c r="G183" s="138">
        <f>SUMIFS(Winners!$G$3:$G$569,Winners!$A$3:$A$569,F$2,Winners!$C$3:$C$569,$A183)</f>
        <v>0</v>
      </c>
      <c r="H183" s="137">
        <f>SUMIFS(Winners!$F$3:$F$569,Winners!$A$3:$A$569,H$2,Winners!$C$3:$C$569,$A183)</f>
        <v>0</v>
      </c>
      <c r="I183" s="138">
        <f>SUMIFS(Winners!$G$3:$G$569,Winners!$A$3:$A$569,H$2,Winners!$C$3:$C$569,$A183)</f>
        <v>0</v>
      </c>
      <c r="J183" s="137">
        <f>SUMIFS(Winners!$F$3:$F$569,Winners!$A$3:$A$569,J$2,Winners!$C$3:$C$569,$A183)</f>
        <v>0</v>
      </c>
      <c r="K183" s="138">
        <f>SUMIFS(Winners!$G$3:$G$569,Winners!$A$3:$A$569,J$2,Winners!$C$3:$C$569,$A183)</f>
        <v>1</v>
      </c>
      <c r="L183" s="20"/>
    </row>
    <row r="184" spans="1:12" s="2" customFormat="1" ht="12.6" customHeight="1">
      <c r="A184" s="1" t="s">
        <v>413</v>
      </c>
      <c r="B184" s="62" t="s">
        <v>5</v>
      </c>
      <c r="C184" s="18">
        <f t="shared" si="2"/>
        <v>1</v>
      </c>
      <c r="D184" s="137">
        <f>SUMIFS(Winners!$F$3:$F$569,Winners!$A$3:$A$569,D$2,Winners!$C$3:$C$569,$A184)</f>
        <v>1</v>
      </c>
      <c r="E184" s="138">
        <f>SUMIFS(Winners!$G$3:$G$569,Winners!$A$3:$A$569,D$2,Winners!$C$3:$C$569,$A184)</f>
        <v>0</v>
      </c>
      <c r="F184" s="137">
        <f>SUMIFS(Winners!$F$3:$F$569,Winners!$A$3:$A$569,F$2,Winners!$C$3:$C$569,$A184)</f>
        <v>0</v>
      </c>
      <c r="G184" s="138">
        <f>SUMIFS(Winners!$G$3:$G$569,Winners!$A$3:$A$569,F$2,Winners!$C$3:$C$569,$A184)</f>
        <v>0</v>
      </c>
      <c r="H184" s="137">
        <f>SUMIFS(Winners!$F$3:$F$569,Winners!$A$3:$A$569,H$2,Winners!$C$3:$C$569,$A184)</f>
        <v>0</v>
      </c>
      <c r="I184" s="138">
        <f>SUMIFS(Winners!$G$3:$G$569,Winners!$A$3:$A$569,H$2,Winners!$C$3:$C$569,$A184)</f>
        <v>0</v>
      </c>
      <c r="J184" s="137">
        <f>SUMIFS(Winners!$F$3:$F$569,Winners!$A$3:$A$569,J$2,Winners!$C$3:$C$569,$A184)</f>
        <v>0</v>
      </c>
      <c r="K184" s="138">
        <f>SUMIFS(Winners!$G$3:$G$569,Winners!$A$3:$A$569,J$2,Winners!$C$3:$C$569,$A184)</f>
        <v>0</v>
      </c>
      <c r="L184" s="20"/>
    </row>
    <row r="185" spans="1:12" s="2" customFormat="1" ht="12.6" customHeight="1">
      <c r="A185" s="1" t="s">
        <v>1254</v>
      </c>
      <c r="B185" s="62" t="s">
        <v>5</v>
      </c>
      <c r="C185" s="18">
        <f t="shared" si="2"/>
        <v>1</v>
      </c>
      <c r="D185" s="137">
        <f>SUMIFS(Winners!$F$3:$F$569,Winners!$A$3:$A$569,D$2,Winners!$C$3:$C$569,$A185)</f>
        <v>0</v>
      </c>
      <c r="E185" s="138">
        <f>SUMIFS(Winners!$G$3:$G$569,Winners!$A$3:$A$569,D$2,Winners!$C$3:$C$569,$A185)</f>
        <v>1</v>
      </c>
      <c r="F185" s="137">
        <f>SUMIFS(Winners!$F$3:$F$569,Winners!$A$3:$A$569,F$2,Winners!$C$3:$C$569,$A185)</f>
        <v>0</v>
      </c>
      <c r="G185" s="138">
        <f>SUMIFS(Winners!$G$3:$G$569,Winners!$A$3:$A$569,F$2,Winners!$C$3:$C$569,$A185)</f>
        <v>0</v>
      </c>
      <c r="H185" s="137">
        <f>SUMIFS(Winners!$F$3:$F$569,Winners!$A$3:$A$569,H$2,Winners!$C$3:$C$569,$A185)</f>
        <v>0</v>
      </c>
      <c r="I185" s="138">
        <f>SUMIFS(Winners!$G$3:$G$569,Winners!$A$3:$A$569,H$2,Winners!$C$3:$C$569,$A185)</f>
        <v>0</v>
      </c>
      <c r="J185" s="137">
        <f>SUMIFS(Winners!$F$3:$F$569,Winners!$A$3:$A$569,J$2,Winners!$C$3:$C$569,$A185)</f>
        <v>0</v>
      </c>
      <c r="K185" s="138">
        <f>SUMIFS(Winners!$G$3:$G$569,Winners!$A$3:$A$569,J$2,Winners!$C$3:$C$569,$A185)</f>
        <v>0</v>
      </c>
      <c r="L185" s="20"/>
    </row>
    <row r="186" spans="1:12" s="2" customFormat="1" ht="12.6" customHeight="1">
      <c r="A186" s="1" t="s">
        <v>1180</v>
      </c>
      <c r="B186" s="62" t="s">
        <v>5</v>
      </c>
      <c r="C186" s="18">
        <f t="shared" si="2"/>
        <v>1</v>
      </c>
      <c r="D186" s="137">
        <f>SUMIFS(Winners!$F$3:$F$569,Winners!$A$3:$A$569,D$2,Winners!$C$3:$C$569,$A186)</f>
        <v>0</v>
      </c>
      <c r="E186" s="138">
        <f>SUMIFS(Winners!$G$3:$G$569,Winners!$A$3:$A$569,D$2,Winners!$C$3:$C$569,$A186)</f>
        <v>1</v>
      </c>
      <c r="F186" s="137">
        <f>SUMIFS(Winners!$F$3:$F$569,Winners!$A$3:$A$569,F$2,Winners!$C$3:$C$569,$A186)</f>
        <v>0</v>
      </c>
      <c r="G186" s="138">
        <f>SUMIFS(Winners!$G$3:$G$569,Winners!$A$3:$A$569,F$2,Winners!$C$3:$C$569,$A186)</f>
        <v>0</v>
      </c>
      <c r="H186" s="137">
        <f>SUMIFS(Winners!$F$3:$F$569,Winners!$A$3:$A$569,H$2,Winners!$C$3:$C$569,$A186)</f>
        <v>0</v>
      </c>
      <c r="I186" s="138">
        <f>SUMIFS(Winners!$G$3:$G$569,Winners!$A$3:$A$569,H$2,Winners!$C$3:$C$569,$A186)</f>
        <v>0</v>
      </c>
      <c r="J186" s="137">
        <f>SUMIFS(Winners!$F$3:$F$569,Winners!$A$3:$A$569,J$2,Winners!$C$3:$C$569,$A186)</f>
        <v>0</v>
      </c>
      <c r="K186" s="138">
        <f>SUMIFS(Winners!$G$3:$G$569,Winners!$A$3:$A$569,J$2,Winners!$C$3:$C$569,$A186)</f>
        <v>0</v>
      </c>
      <c r="L186" s="20"/>
    </row>
    <row r="187" spans="1:12" s="2" customFormat="1" ht="12.6" customHeight="1">
      <c r="A187" s="1" t="s">
        <v>1056</v>
      </c>
      <c r="B187" s="62"/>
      <c r="C187" s="18">
        <f t="shared" si="2"/>
        <v>1</v>
      </c>
      <c r="D187" s="137">
        <f>SUMIFS(Winners!$F$3:$F$569,Winners!$A$3:$A$569,D$2,Winners!$C$3:$C$569,$A187)</f>
        <v>1</v>
      </c>
      <c r="E187" s="138">
        <f>SUMIFS(Winners!$G$3:$G$569,Winners!$A$3:$A$569,D$2,Winners!$C$3:$C$569,$A187)</f>
        <v>0</v>
      </c>
      <c r="F187" s="137">
        <f>SUMIFS(Winners!$F$3:$F$569,Winners!$A$3:$A$569,F$2,Winners!$C$3:$C$569,$A187)</f>
        <v>0</v>
      </c>
      <c r="G187" s="138">
        <f>SUMIFS(Winners!$G$3:$G$569,Winners!$A$3:$A$569,F$2,Winners!$C$3:$C$569,$A187)</f>
        <v>0</v>
      </c>
      <c r="H187" s="137">
        <f>SUMIFS(Winners!$F$3:$F$569,Winners!$A$3:$A$569,H$2,Winners!$C$3:$C$569,$A187)</f>
        <v>0</v>
      </c>
      <c r="I187" s="138">
        <f>SUMIFS(Winners!$G$3:$G$569,Winners!$A$3:$A$569,H$2,Winners!$C$3:$C$569,$A187)</f>
        <v>0</v>
      </c>
      <c r="J187" s="137">
        <f>SUMIFS(Winners!$F$3:$F$569,Winners!$A$3:$A$569,J$2,Winners!$C$3:$C$569,$A187)</f>
        <v>0</v>
      </c>
      <c r="K187" s="138">
        <f>SUMIFS(Winners!$G$3:$G$569,Winners!$A$3:$A$569,J$2,Winners!$C$3:$C$569,$A187)</f>
        <v>0</v>
      </c>
      <c r="L187" s="20"/>
    </row>
    <row r="188" spans="1:12" s="2" customFormat="1" ht="12.6" customHeight="1">
      <c r="A188" s="1" t="s">
        <v>298</v>
      </c>
      <c r="B188" s="62"/>
      <c r="C188" s="18">
        <f t="shared" si="2"/>
        <v>1</v>
      </c>
      <c r="D188" s="137">
        <f>SUMIFS(Winners!$F$3:$F$569,Winners!$A$3:$A$569,D$2,Winners!$C$3:$C$569,$A188)</f>
        <v>1</v>
      </c>
      <c r="E188" s="138">
        <f>SUMIFS(Winners!$G$3:$G$569,Winners!$A$3:$A$569,D$2,Winners!$C$3:$C$569,$A188)</f>
        <v>0</v>
      </c>
      <c r="F188" s="137">
        <f>SUMIFS(Winners!$F$3:$F$569,Winners!$A$3:$A$569,F$2,Winners!$C$3:$C$569,$A188)</f>
        <v>0</v>
      </c>
      <c r="G188" s="138">
        <f>SUMIFS(Winners!$G$3:$G$569,Winners!$A$3:$A$569,F$2,Winners!$C$3:$C$569,$A188)</f>
        <v>0</v>
      </c>
      <c r="H188" s="137">
        <f>SUMIFS(Winners!$F$3:$F$569,Winners!$A$3:$A$569,H$2,Winners!$C$3:$C$569,$A188)</f>
        <v>0</v>
      </c>
      <c r="I188" s="138">
        <f>SUMIFS(Winners!$G$3:$G$569,Winners!$A$3:$A$569,H$2,Winners!$C$3:$C$569,$A188)</f>
        <v>0</v>
      </c>
      <c r="J188" s="137">
        <f>SUMIFS(Winners!$F$3:$F$569,Winners!$A$3:$A$569,J$2,Winners!$C$3:$C$569,$A188)</f>
        <v>0</v>
      </c>
      <c r="K188" s="138">
        <f>SUMIFS(Winners!$G$3:$G$569,Winners!$A$3:$A$569,J$2,Winners!$C$3:$C$569,$A188)</f>
        <v>0</v>
      </c>
      <c r="L188" s="20"/>
    </row>
    <row r="189" spans="1:12" s="2" customFormat="1" ht="12.6" customHeight="1">
      <c r="A189" s="1" t="s">
        <v>282</v>
      </c>
      <c r="B189" s="62"/>
      <c r="C189" s="18">
        <f t="shared" si="2"/>
        <v>1</v>
      </c>
      <c r="D189" s="137">
        <f>SUMIFS(Winners!$F$3:$F$569,Winners!$A$3:$A$569,D$2,Winners!$C$3:$C$569,$A189)</f>
        <v>0</v>
      </c>
      <c r="E189" s="138">
        <f>SUMIFS(Winners!$G$3:$G$569,Winners!$A$3:$A$569,D$2,Winners!$C$3:$C$569,$A189)</f>
        <v>0</v>
      </c>
      <c r="F189" s="137">
        <f>SUMIFS(Winners!$F$3:$F$569,Winners!$A$3:$A$569,F$2,Winners!$C$3:$C$569,$A189)</f>
        <v>1</v>
      </c>
      <c r="G189" s="138">
        <f>SUMIFS(Winners!$G$3:$G$569,Winners!$A$3:$A$569,F$2,Winners!$C$3:$C$569,$A189)</f>
        <v>0</v>
      </c>
      <c r="H189" s="137">
        <f>SUMIFS(Winners!$F$3:$F$569,Winners!$A$3:$A$569,H$2,Winners!$C$3:$C$569,$A189)</f>
        <v>0</v>
      </c>
      <c r="I189" s="138">
        <f>SUMIFS(Winners!$G$3:$G$569,Winners!$A$3:$A$569,H$2,Winners!$C$3:$C$569,$A189)</f>
        <v>0</v>
      </c>
      <c r="J189" s="137">
        <f>SUMIFS(Winners!$F$3:$F$569,Winners!$A$3:$A$569,J$2,Winners!$C$3:$C$569,$A189)</f>
        <v>0</v>
      </c>
      <c r="K189" s="138">
        <f>SUMIFS(Winners!$G$3:$G$569,Winners!$A$3:$A$569,J$2,Winners!$C$3:$C$569,$A189)</f>
        <v>0</v>
      </c>
      <c r="L189" s="20"/>
    </row>
    <row r="190" spans="1:12" s="2" customFormat="1" ht="12.6" customHeight="1">
      <c r="A190" s="1" t="s">
        <v>265</v>
      </c>
      <c r="B190" s="62"/>
      <c r="C190" s="18">
        <f t="shared" si="2"/>
        <v>1</v>
      </c>
      <c r="D190" s="137">
        <f>SUMIFS(Winners!$F$3:$F$569,Winners!$A$3:$A$569,D$2,Winners!$C$3:$C$569,$A190)</f>
        <v>0</v>
      </c>
      <c r="E190" s="138">
        <f>SUMIFS(Winners!$G$3:$G$569,Winners!$A$3:$A$569,D$2,Winners!$C$3:$C$569,$A190)</f>
        <v>1</v>
      </c>
      <c r="F190" s="137">
        <f>SUMIFS(Winners!$F$3:$F$569,Winners!$A$3:$A$569,F$2,Winners!$C$3:$C$569,$A190)</f>
        <v>0</v>
      </c>
      <c r="G190" s="138">
        <f>SUMIFS(Winners!$G$3:$G$569,Winners!$A$3:$A$569,F$2,Winners!$C$3:$C$569,$A190)</f>
        <v>0</v>
      </c>
      <c r="H190" s="137">
        <f>SUMIFS(Winners!$F$3:$F$569,Winners!$A$3:$A$569,H$2,Winners!$C$3:$C$569,$A190)</f>
        <v>0</v>
      </c>
      <c r="I190" s="138">
        <f>SUMIFS(Winners!$G$3:$G$569,Winners!$A$3:$A$569,H$2,Winners!$C$3:$C$569,$A190)</f>
        <v>0</v>
      </c>
      <c r="J190" s="137">
        <f>SUMIFS(Winners!$F$3:$F$569,Winners!$A$3:$A$569,J$2,Winners!$C$3:$C$569,$A190)</f>
        <v>0</v>
      </c>
      <c r="K190" s="138">
        <f>SUMIFS(Winners!$G$3:$G$569,Winners!$A$3:$A$569,J$2,Winners!$C$3:$C$569,$A190)</f>
        <v>0</v>
      </c>
      <c r="L190" s="20"/>
    </row>
    <row r="191" spans="1:12" s="2" customFormat="1" ht="12.6" customHeight="1">
      <c r="A191" s="1" t="s">
        <v>652</v>
      </c>
      <c r="B191" s="62"/>
      <c r="C191" s="18">
        <f t="shared" si="2"/>
        <v>1</v>
      </c>
      <c r="D191" s="137">
        <f>SUMIFS(Winners!$F$3:$F$569,Winners!$A$3:$A$569,D$2,Winners!$C$3:$C$569,$A191)</f>
        <v>0</v>
      </c>
      <c r="E191" s="138">
        <f>SUMIFS(Winners!$G$3:$G$569,Winners!$A$3:$A$569,D$2,Winners!$C$3:$C$569,$A191)</f>
        <v>1</v>
      </c>
      <c r="F191" s="137">
        <f>SUMIFS(Winners!$F$3:$F$569,Winners!$A$3:$A$569,F$2,Winners!$C$3:$C$569,$A191)</f>
        <v>0</v>
      </c>
      <c r="G191" s="138">
        <f>SUMIFS(Winners!$G$3:$G$569,Winners!$A$3:$A$569,F$2,Winners!$C$3:$C$569,$A191)</f>
        <v>0</v>
      </c>
      <c r="H191" s="137">
        <f>SUMIFS(Winners!$F$3:$F$569,Winners!$A$3:$A$569,H$2,Winners!$C$3:$C$569,$A191)</f>
        <v>0</v>
      </c>
      <c r="I191" s="138">
        <f>SUMIFS(Winners!$G$3:$G$569,Winners!$A$3:$A$569,H$2,Winners!$C$3:$C$569,$A191)</f>
        <v>0</v>
      </c>
      <c r="J191" s="137">
        <f>SUMIFS(Winners!$F$3:$F$569,Winners!$A$3:$A$569,J$2,Winners!$C$3:$C$569,$A191)</f>
        <v>0</v>
      </c>
      <c r="K191" s="138">
        <f>SUMIFS(Winners!$G$3:$G$569,Winners!$A$3:$A$569,J$2,Winners!$C$3:$C$569,$A191)</f>
        <v>0</v>
      </c>
      <c r="L191" s="20"/>
    </row>
    <row r="192" spans="1:12" s="2" customFormat="1" ht="12.6" customHeight="1">
      <c r="A192" s="1" t="s">
        <v>667</v>
      </c>
      <c r="B192" s="62"/>
      <c r="C192" s="18">
        <f t="shared" si="2"/>
        <v>1</v>
      </c>
      <c r="D192" s="137">
        <f>SUMIFS(Winners!$F$3:$F$569,Winners!$A$3:$A$569,D$2,Winners!$C$3:$C$569,$A192)</f>
        <v>0</v>
      </c>
      <c r="E192" s="138">
        <f>SUMIFS(Winners!$G$3:$G$569,Winners!$A$3:$A$569,D$2,Winners!$C$3:$C$569,$A192)</f>
        <v>1</v>
      </c>
      <c r="F192" s="137">
        <f>SUMIFS(Winners!$F$3:$F$569,Winners!$A$3:$A$569,F$2,Winners!$C$3:$C$569,$A192)</f>
        <v>0</v>
      </c>
      <c r="G192" s="138">
        <f>SUMIFS(Winners!$G$3:$G$569,Winners!$A$3:$A$569,F$2,Winners!$C$3:$C$569,$A192)</f>
        <v>0</v>
      </c>
      <c r="H192" s="137">
        <f>SUMIFS(Winners!$F$3:$F$569,Winners!$A$3:$A$569,H$2,Winners!$C$3:$C$569,$A192)</f>
        <v>0</v>
      </c>
      <c r="I192" s="138">
        <f>SUMIFS(Winners!$G$3:$G$569,Winners!$A$3:$A$569,H$2,Winners!$C$3:$C$569,$A192)</f>
        <v>0</v>
      </c>
      <c r="J192" s="137">
        <f>SUMIFS(Winners!$F$3:$F$569,Winners!$A$3:$A$569,J$2,Winners!$C$3:$C$569,$A192)</f>
        <v>0</v>
      </c>
      <c r="K192" s="138">
        <f>SUMIFS(Winners!$G$3:$G$569,Winners!$A$3:$A$569,J$2,Winners!$C$3:$C$569,$A192)</f>
        <v>0</v>
      </c>
      <c r="L192" s="20"/>
    </row>
    <row r="193" spans="1:12" s="2" customFormat="1" ht="12.6" customHeight="1">
      <c r="A193" s="1" t="s">
        <v>651</v>
      </c>
      <c r="B193" s="62"/>
      <c r="C193" s="18">
        <f t="shared" si="2"/>
        <v>1</v>
      </c>
      <c r="D193" s="137">
        <f>SUMIFS(Winners!$F$3:$F$569,Winners!$A$3:$A$569,D$2,Winners!$C$3:$C$569,$A193)</f>
        <v>1</v>
      </c>
      <c r="E193" s="138">
        <f>SUMIFS(Winners!$G$3:$G$569,Winners!$A$3:$A$569,D$2,Winners!$C$3:$C$569,$A193)</f>
        <v>0</v>
      </c>
      <c r="F193" s="137">
        <f>SUMIFS(Winners!$F$3:$F$569,Winners!$A$3:$A$569,F$2,Winners!$C$3:$C$569,$A193)</f>
        <v>0</v>
      </c>
      <c r="G193" s="138">
        <f>SUMIFS(Winners!$G$3:$G$569,Winners!$A$3:$A$569,F$2,Winners!$C$3:$C$569,$A193)</f>
        <v>0</v>
      </c>
      <c r="H193" s="137">
        <f>SUMIFS(Winners!$F$3:$F$569,Winners!$A$3:$A$569,H$2,Winners!$C$3:$C$569,$A193)</f>
        <v>0</v>
      </c>
      <c r="I193" s="138">
        <f>SUMIFS(Winners!$G$3:$G$569,Winners!$A$3:$A$569,H$2,Winners!$C$3:$C$569,$A193)</f>
        <v>0</v>
      </c>
      <c r="J193" s="137">
        <f>SUMIFS(Winners!$F$3:$F$569,Winners!$A$3:$A$569,J$2,Winners!$C$3:$C$569,$A193)</f>
        <v>0</v>
      </c>
      <c r="K193" s="138">
        <f>SUMIFS(Winners!$G$3:$G$569,Winners!$A$3:$A$569,J$2,Winners!$C$3:$C$569,$A193)</f>
        <v>0</v>
      </c>
      <c r="L193" s="20"/>
    </row>
    <row r="194" spans="1:12" s="2" customFormat="1" ht="12.6" customHeight="1">
      <c r="A194" s="1" t="s">
        <v>659</v>
      </c>
      <c r="B194" s="62"/>
      <c r="C194" s="18">
        <f t="shared" si="2"/>
        <v>1</v>
      </c>
      <c r="D194" s="137">
        <f>SUMIFS(Winners!$F$3:$F$569,Winners!$A$3:$A$569,D$2,Winners!$C$3:$C$569,$A194)</f>
        <v>1</v>
      </c>
      <c r="E194" s="138">
        <f>SUMIFS(Winners!$G$3:$G$569,Winners!$A$3:$A$569,D$2,Winners!$C$3:$C$569,$A194)</f>
        <v>0</v>
      </c>
      <c r="F194" s="137">
        <f>SUMIFS(Winners!$F$3:$F$569,Winners!$A$3:$A$569,F$2,Winners!$C$3:$C$569,$A194)</f>
        <v>0</v>
      </c>
      <c r="G194" s="138">
        <f>SUMIFS(Winners!$G$3:$G$569,Winners!$A$3:$A$569,F$2,Winners!$C$3:$C$569,$A194)</f>
        <v>0</v>
      </c>
      <c r="H194" s="137">
        <f>SUMIFS(Winners!$F$3:$F$569,Winners!$A$3:$A$569,H$2,Winners!$C$3:$C$569,$A194)</f>
        <v>0</v>
      </c>
      <c r="I194" s="138">
        <f>SUMIFS(Winners!$G$3:$G$569,Winners!$A$3:$A$569,H$2,Winners!$C$3:$C$569,$A194)</f>
        <v>0</v>
      </c>
      <c r="J194" s="137">
        <f>SUMIFS(Winners!$F$3:$F$569,Winners!$A$3:$A$569,J$2,Winners!$C$3:$C$569,$A194)</f>
        <v>0</v>
      </c>
      <c r="K194" s="138">
        <f>SUMIFS(Winners!$G$3:$G$569,Winners!$A$3:$A$569,J$2,Winners!$C$3:$C$569,$A194)</f>
        <v>0</v>
      </c>
      <c r="L194" s="20"/>
    </row>
    <row r="195" spans="1:12" s="2" customFormat="1" ht="12.6" customHeight="1">
      <c r="A195" s="1" t="s">
        <v>688</v>
      </c>
      <c r="B195" s="62" t="s">
        <v>5</v>
      </c>
      <c r="C195" s="18">
        <f t="shared" si="2"/>
        <v>1</v>
      </c>
      <c r="D195" s="137">
        <f>SUMIFS(Winners!$F$3:$F$569,Winners!$A$3:$A$569,D$2,Winners!$C$3:$C$569,$A195)</f>
        <v>0</v>
      </c>
      <c r="E195" s="138">
        <f>SUMIFS(Winners!$G$3:$G$569,Winners!$A$3:$A$569,D$2,Winners!$C$3:$C$569,$A195)</f>
        <v>1</v>
      </c>
      <c r="F195" s="137">
        <f>SUMIFS(Winners!$F$3:$F$569,Winners!$A$3:$A$569,F$2,Winners!$C$3:$C$569,$A195)</f>
        <v>0</v>
      </c>
      <c r="G195" s="138">
        <f>SUMIFS(Winners!$G$3:$G$569,Winners!$A$3:$A$569,F$2,Winners!$C$3:$C$569,$A195)</f>
        <v>0</v>
      </c>
      <c r="H195" s="137">
        <f>SUMIFS(Winners!$F$3:$F$569,Winners!$A$3:$A$569,H$2,Winners!$C$3:$C$569,$A195)</f>
        <v>0</v>
      </c>
      <c r="I195" s="138">
        <f>SUMIFS(Winners!$G$3:$G$569,Winners!$A$3:$A$569,H$2,Winners!$C$3:$C$569,$A195)</f>
        <v>0</v>
      </c>
      <c r="J195" s="137">
        <f>SUMIFS(Winners!$F$3:$F$569,Winners!$A$3:$A$569,J$2,Winners!$C$3:$C$569,$A195)</f>
        <v>0</v>
      </c>
      <c r="K195" s="138">
        <f>SUMIFS(Winners!$G$3:$G$569,Winners!$A$3:$A$569,J$2,Winners!$C$3:$C$569,$A195)</f>
        <v>0</v>
      </c>
      <c r="L195" s="20"/>
    </row>
    <row r="196" spans="1:12" s="2" customFormat="1" ht="12.6" customHeight="1">
      <c r="A196" s="1" t="s">
        <v>327</v>
      </c>
      <c r="B196" s="62"/>
      <c r="C196" s="18">
        <f t="shared" si="2"/>
        <v>1</v>
      </c>
      <c r="D196" s="137">
        <f>SUMIFS(Winners!$F$3:$F$569,Winners!$A$3:$A$569,D$2,Winners!$C$3:$C$569,$A196)</f>
        <v>0</v>
      </c>
      <c r="E196" s="138">
        <f>SUMIFS(Winners!$G$3:$G$569,Winners!$A$3:$A$569,D$2,Winners!$C$3:$C$569,$A196)</f>
        <v>1</v>
      </c>
      <c r="F196" s="137">
        <f>SUMIFS(Winners!$F$3:$F$569,Winners!$A$3:$A$569,F$2,Winners!$C$3:$C$569,$A196)</f>
        <v>0</v>
      </c>
      <c r="G196" s="138">
        <f>SUMIFS(Winners!$G$3:$G$569,Winners!$A$3:$A$569,F$2,Winners!$C$3:$C$569,$A196)</f>
        <v>0</v>
      </c>
      <c r="H196" s="137">
        <f>SUMIFS(Winners!$F$3:$F$569,Winners!$A$3:$A$569,H$2,Winners!$C$3:$C$569,$A196)</f>
        <v>0</v>
      </c>
      <c r="I196" s="138">
        <f>SUMIFS(Winners!$G$3:$G$569,Winners!$A$3:$A$569,H$2,Winners!$C$3:$C$569,$A196)</f>
        <v>0</v>
      </c>
      <c r="J196" s="137">
        <f>SUMIFS(Winners!$F$3:$F$569,Winners!$A$3:$A$569,J$2,Winners!$C$3:$C$569,$A196)</f>
        <v>0</v>
      </c>
      <c r="K196" s="138">
        <f>SUMIFS(Winners!$G$3:$G$569,Winners!$A$3:$A$569,J$2,Winners!$C$3:$C$569,$A196)</f>
        <v>0</v>
      </c>
      <c r="L196" s="20"/>
    </row>
    <row r="197" spans="1:12" s="2" customFormat="1" ht="12.6" customHeight="1">
      <c r="A197" s="1" t="s">
        <v>311</v>
      </c>
      <c r="B197" s="62"/>
      <c r="C197" s="18">
        <f t="shared" si="2"/>
        <v>1</v>
      </c>
      <c r="D197" s="137">
        <f>SUMIFS(Winners!$F$3:$F$569,Winners!$A$3:$A$569,D$2,Winners!$C$3:$C$569,$A197)</f>
        <v>1</v>
      </c>
      <c r="E197" s="138">
        <f>SUMIFS(Winners!$G$3:$G$569,Winners!$A$3:$A$569,D$2,Winners!$C$3:$C$569,$A197)</f>
        <v>0</v>
      </c>
      <c r="F197" s="137">
        <f>SUMIFS(Winners!$F$3:$F$569,Winners!$A$3:$A$569,F$2,Winners!$C$3:$C$569,$A197)</f>
        <v>0</v>
      </c>
      <c r="G197" s="138">
        <f>SUMIFS(Winners!$G$3:$G$569,Winners!$A$3:$A$569,F$2,Winners!$C$3:$C$569,$A197)</f>
        <v>0</v>
      </c>
      <c r="H197" s="137">
        <f>SUMIFS(Winners!$F$3:$F$569,Winners!$A$3:$A$569,H$2,Winners!$C$3:$C$569,$A197)</f>
        <v>0</v>
      </c>
      <c r="I197" s="138">
        <f>SUMIFS(Winners!$G$3:$G$569,Winners!$A$3:$A$569,H$2,Winners!$C$3:$C$569,$A197)</f>
        <v>0</v>
      </c>
      <c r="J197" s="137">
        <f>SUMIFS(Winners!$F$3:$F$569,Winners!$A$3:$A$569,J$2,Winners!$C$3:$C$569,$A197)</f>
        <v>0</v>
      </c>
      <c r="K197" s="138">
        <f>SUMIFS(Winners!$G$3:$G$569,Winners!$A$3:$A$569,J$2,Winners!$C$3:$C$569,$A197)</f>
        <v>0</v>
      </c>
      <c r="L197" s="20"/>
    </row>
    <row r="198" spans="1:12" s="2" customFormat="1" ht="12.6" customHeight="1">
      <c r="A198" s="1" t="s">
        <v>1252</v>
      </c>
      <c r="B198" s="62" t="s">
        <v>5</v>
      </c>
      <c r="C198" s="18">
        <f t="shared" ref="C198:C261" si="3">SUM(D198:K198)</f>
        <v>1</v>
      </c>
      <c r="D198" s="137">
        <f>SUMIFS(Winners!$F$3:$F$569,Winners!$A$3:$A$569,D$2,Winners!$C$3:$C$569,$A198)</f>
        <v>1</v>
      </c>
      <c r="E198" s="138">
        <f>SUMIFS(Winners!$G$3:$G$569,Winners!$A$3:$A$569,D$2,Winners!$C$3:$C$569,$A198)</f>
        <v>0</v>
      </c>
      <c r="F198" s="137">
        <f>SUMIFS(Winners!$F$3:$F$569,Winners!$A$3:$A$569,F$2,Winners!$C$3:$C$569,$A198)</f>
        <v>0</v>
      </c>
      <c r="G198" s="138">
        <f>SUMIFS(Winners!$G$3:$G$569,Winners!$A$3:$A$569,F$2,Winners!$C$3:$C$569,$A198)</f>
        <v>0</v>
      </c>
      <c r="H198" s="137">
        <f>SUMIFS(Winners!$F$3:$F$569,Winners!$A$3:$A$569,H$2,Winners!$C$3:$C$569,$A198)</f>
        <v>0</v>
      </c>
      <c r="I198" s="138">
        <f>SUMIFS(Winners!$G$3:$G$569,Winners!$A$3:$A$569,H$2,Winners!$C$3:$C$569,$A198)</f>
        <v>0</v>
      </c>
      <c r="J198" s="137">
        <f>SUMIFS(Winners!$F$3:$F$569,Winners!$A$3:$A$569,J$2,Winners!$C$3:$C$569,$A198)</f>
        <v>0</v>
      </c>
      <c r="K198" s="138">
        <f>SUMIFS(Winners!$G$3:$G$569,Winners!$A$3:$A$569,J$2,Winners!$C$3:$C$569,$A198)</f>
        <v>0</v>
      </c>
      <c r="L198" s="20"/>
    </row>
    <row r="199" spans="1:12" s="2" customFormat="1" ht="12.6" customHeight="1">
      <c r="A199" s="1" t="s">
        <v>679</v>
      </c>
      <c r="B199" s="62" t="s">
        <v>5</v>
      </c>
      <c r="C199" s="18">
        <f t="shared" si="3"/>
        <v>1</v>
      </c>
      <c r="D199" s="137">
        <f>SUMIFS(Winners!$F$3:$F$569,Winners!$A$3:$A$569,D$2,Winners!$C$3:$C$569,$A199)</f>
        <v>1</v>
      </c>
      <c r="E199" s="138">
        <f>SUMIFS(Winners!$G$3:$G$569,Winners!$A$3:$A$569,D$2,Winners!$C$3:$C$569,$A199)</f>
        <v>0</v>
      </c>
      <c r="F199" s="137">
        <f>SUMIFS(Winners!$F$3:$F$569,Winners!$A$3:$A$569,F$2,Winners!$C$3:$C$569,$A199)</f>
        <v>0</v>
      </c>
      <c r="G199" s="138">
        <f>SUMIFS(Winners!$G$3:$G$569,Winners!$A$3:$A$569,F$2,Winners!$C$3:$C$569,$A199)</f>
        <v>0</v>
      </c>
      <c r="H199" s="137">
        <f>SUMIFS(Winners!$F$3:$F$569,Winners!$A$3:$A$569,H$2,Winners!$C$3:$C$569,$A199)</f>
        <v>0</v>
      </c>
      <c r="I199" s="138">
        <f>SUMIFS(Winners!$G$3:$G$569,Winners!$A$3:$A$569,H$2,Winners!$C$3:$C$569,$A199)</f>
        <v>0</v>
      </c>
      <c r="J199" s="137">
        <f>SUMIFS(Winners!$F$3:$F$569,Winners!$A$3:$A$569,J$2,Winners!$C$3:$C$569,$A199)</f>
        <v>0</v>
      </c>
      <c r="K199" s="138">
        <f>SUMIFS(Winners!$G$3:$G$569,Winners!$A$3:$A$569,J$2,Winners!$C$3:$C$569,$A199)</f>
        <v>0</v>
      </c>
      <c r="L199" s="20"/>
    </row>
    <row r="200" spans="1:12" s="2" customFormat="1" ht="12.6" customHeight="1">
      <c r="A200" s="1" t="s">
        <v>481</v>
      </c>
      <c r="B200" s="62"/>
      <c r="C200" s="18">
        <f t="shared" si="3"/>
        <v>1</v>
      </c>
      <c r="D200" s="137">
        <f>SUMIFS(Winners!$F$3:$F$569,Winners!$A$3:$A$569,D$2,Winners!$C$3:$C$569,$A200)</f>
        <v>0</v>
      </c>
      <c r="E200" s="138">
        <f>SUMIFS(Winners!$G$3:$G$569,Winners!$A$3:$A$569,D$2,Winners!$C$3:$C$569,$A200)</f>
        <v>0</v>
      </c>
      <c r="F200" s="137">
        <f>SUMIFS(Winners!$F$3:$F$569,Winners!$A$3:$A$569,F$2,Winners!$C$3:$C$569,$A200)</f>
        <v>1</v>
      </c>
      <c r="G200" s="138">
        <f>SUMIFS(Winners!$G$3:$G$569,Winners!$A$3:$A$569,F$2,Winners!$C$3:$C$569,$A200)</f>
        <v>0</v>
      </c>
      <c r="H200" s="137">
        <f>SUMIFS(Winners!$F$3:$F$569,Winners!$A$3:$A$569,H$2,Winners!$C$3:$C$569,$A200)</f>
        <v>0</v>
      </c>
      <c r="I200" s="138">
        <f>SUMIFS(Winners!$G$3:$G$569,Winners!$A$3:$A$569,H$2,Winners!$C$3:$C$569,$A200)</f>
        <v>0</v>
      </c>
      <c r="J200" s="137">
        <f>SUMIFS(Winners!$F$3:$F$569,Winners!$A$3:$A$569,J$2,Winners!$C$3:$C$569,$A200)</f>
        <v>0</v>
      </c>
      <c r="K200" s="138">
        <f>SUMIFS(Winners!$G$3:$G$569,Winners!$A$3:$A$569,J$2,Winners!$C$3:$C$569,$A200)</f>
        <v>0</v>
      </c>
      <c r="L200" s="20"/>
    </row>
    <row r="201" spans="1:12" s="2" customFormat="1" ht="12.6" customHeight="1">
      <c r="A201" s="1" t="s">
        <v>1055</v>
      </c>
      <c r="B201" s="62"/>
      <c r="C201" s="18">
        <f t="shared" si="3"/>
        <v>1</v>
      </c>
      <c r="D201" s="137">
        <f>SUMIFS(Winners!$F$3:$F$569,Winners!$A$3:$A$569,D$2,Winners!$C$3:$C$569,$A201)</f>
        <v>1</v>
      </c>
      <c r="E201" s="138">
        <f>SUMIFS(Winners!$G$3:$G$569,Winners!$A$3:$A$569,D$2,Winners!$C$3:$C$569,$A201)</f>
        <v>0</v>
      </c>
      <c r="F201" s="137">
        <f>SUMIFS(Winners!$F$3:$F$569,Winners!$A$3:$A$569,F$2,Winners!$C$3:$C$569,$A201)</f>
        <v>0</v>
      </c>
      <c r="G201" s="138">
        <f>SUMIFS(Winners!$G$3:$G$569,Winners!$A$3:$A$569,F$2,Winners!$C$3:$C$569,$A201)</f>
        <v>0</v>
      </c>
      <c r="H201" s="137">
        <f>SUMIFS(Winners!$F$3:$F$569,Winners!$A$3:$A$569,H$2,Winners!$C$3:$C$569,$A201)</f>
        <v>0</v>
      </c>
      <c r="I201" s="138">
        <f>SUMIFS(Winners!$G$3:$G$569,Winners!$A$3:$A$569,H$2,Winners!$C$3:$C$569,$A201)</f>
        <v>0</v>
      </c>
      <c r="J201" s="137">
        <f>SUMIFS(Winners!$F$3:$F$569,Winners!$A$3:$A$569,J$2,Winners!$C$3:$C$569,$A201)</f>
        <v>0</v>
      </c>
      <c r="K201" s="138">
        <f>SUMIFS(Winners!$G$3:$G$569,Winners!$A$3:$A$569,J$2,Winners!$C$3:$C$569,$A201)</f>
        <v>0</v>
      </c>
      <c r="L201" s="20"/>
    </row>
    <row r="202" spans="1:12" s="2" customFormat="1" ht="12.6" customHeight="1">
      <c r="A202" s="1" t="s">
        <v>512</v>
      </c>
      <c r="B202" s="62"/>
      <c r="C202" s="18">
        <f t="shared" si="3"/>
        <v>1</v>
      </c>
      <c r="D202" s="137">
        <f>SUMIFS(Winners!$F$3:$F$569,Winners!$A$3:$A$569,D$2,Winners!$C$3:$C$569,$A202)</f>
        <v>1</v>
      </c>
      <c r="E202" s="138">
        <f>SUMIFS(Winners!$G$3:$G$569,Winners!$A$3:$A$569,D$2,Winners!$C$3:$C$569,$A202)</f>
        <v>0</v>
      </c>
      <c r="F202" s="137">
        <f>SUMIFS(Winners!$F$3:$F$569,Winners!$A$3:$A$569,F$2,Winners!$C$3:$C$569,$A202)</f>
        <v>0</v>
      </c>
      <c r="G202" s="138">
        <f>SUMIFS(Winners!$G$3:$G$569,Winners!$A$3:$A$569,F$2,Winners!$C$3:$C$569,$A202)</f>
        <v>0</v>
      </c>
      <c r="H202" s="137">
        <f>SUMIFS(Winners!$F$3:$F$569,Winners!$A$3:$A$569,H$2,Winners!$C$3:$C$569,$A202)</f>
        <v>0</v>
      </c>
      <c r="I202" s="138">
        <f>SUMIFS(Winners!$G$3:$G$569,Winners!$A$3:$A$569,H$2,Winners!$C$3:$C$569,$A202)</f>
        <v>0</v>
      </c>
      <c r="J202" s="137">
        <f>SUMIFS(Winners!$F$3:$F$569,Winners!$A$3:$A$569,J$2,Winners!$C$3:$C$569,$A202)</f>
        <v>0</v>
      </c>
      <c r="K202" s="138">
        <f>SUMIFS(Winners!$G$3:$G$569,Winners!$A$3:$A$569,J$2,Winners!$C$3:$C$569,$A202)</f>
        <v>0</v>
      </c>
      <c r="L202" s="20"/>
    </row>
    <row r="203" spans="1:12" s="2" customFormat="1" ht="12.6" customHeight="1">
      <c r="A203" s="1" t="s">
        <v>271</v>
      </c>
      <c r="B203" s="62" t="s">
        <v>5</v>
      </c>
      <c r="C203" s="18">
        <f t="shared" si="3"/>
        <v>1</v>
      </c>
      <c r="D203" s="137">
        <f>SUMIFS(Winners!$F$3:$F$569,Winners!$A$3:$A$569,D$2,Winners!$C$3:$C$569,$A203)</f>
        <v>1</v>
      </c>
      <c r="E203" s="138">
        <f>SUMIFS(Winners!$G$3:$G$569,Winners!$A$3:$A$569,D$2,Winners!$C$3:$C$569,$A203)</f>
        <v>0</v>
      </c>
      <c r="F203" s="137">
        <f>SUMIFS(Winners!$F$3:$F$569,Winners!$A$3:$A$569,F$2,Winners!$C$3:$C$569,$A203)</f>
        <v>0</v>
      </c>
      <c r="G203" s="138">
        <f>SUMIFS(Winners!$G$3:$G$569,Winners!$A$3:$A$569,F$2,Winners!$C$3:$C$569,$A203)</f>
        <v>0</v>
      </c>
      <c r="H203" s="137">
        <f>SUMIFS(Winners!$F$3:$F$569,Winners!$A$3:$A$569,H$2,Winners!$C$3:$C$569,$A203)</f>
        <v>0</v>
      </c>
      <c r="I203" s="138">
        <f>SUMIFS(Winners!$G$3:$G$569,Winners!$A$3:$A$569,H$2,Winners!$C$3:$C$569,$A203)</f>
        <v>0</v>
      </c>
      <c r="J203" s="137">
        <f>SUMIFS(Winners!$F$3:$F$569,Winners!$A$3:$A$569,J$2,Winners!$C$3:$C$569,$A203)</f>
        <v>0</v>
      </c>
      <c r="K203" s="138">
        <f>SUMIFS(Winners!$G$3:$G$569,Winners!$A$3:$A$569,J$2,Winners!$C$3:$C$569,$A203)</f>
        <v>0</v>
      </c>
      <c r="L203" s="20"/>
    </row>
    <row r="204" spans="1:12" s="2" customFormat="1" ht="12.6" customHeight="1">
      <c r="A204" s="1" t="s">
        <v>648</v>
      </c>
      <c r="B204" s="62"/>
      <c r="C204" s="18">
        <f t="shared" si="3"/>
        <v>1</v>
      </c>
      <c r="D204" s="137">
        <f>SUMIFS(Winners!$F$3:$F$569,Winners!$A$3:$A$569,D$2,Winners!$C$3:$C$569,$A204)</f>
        <v>0</v>
      </c>
      <c r="E204" s="138">
        <f>SUMIFS(Winners!$G$3:$G$569,Winners!$A$3:$A$569,D$2,Winners!$C$3:$C$569,$A204)</f>
        <v>1</v>
      </c>
      <c r="F204" s="137">
        <f>SUMIFS(Winners!$F$3:$F$569,Winners!$A$3:$A$569,F$2,Winners!$C$3:$C$569,$A204)</f>
        <v>0</v>
      </c>
      <c r="G204" s="138">
        <f>SUMIFS(Winners!$G$3:$G$569,Winners!$A$3:$A$569,F$2,Winners!$C$3:$C$569,$A204)</f>
        <v>0</v>
      </c>
      <c r="H204" s="137">
        <f>SUMIFS(Winners!$F$3:$F$569,Winners!$A$3:$A$569,H$2,Winners!$C$3:$C$569,$A204)</f>
        <v>0</v>
      </c>
      <c r="I204" s="138">
        <f>SUMIFS(Winners!$G$3:$G$569,Winners!$A$3:$A$569,H$2,Winners!$C$3:$C$569,$A204)</f>
        <v>0</v>
      </c>
      <c r="J204" s="137">
        <f>SUMIFS(Winners!$F$3:$F$569,Winners!$A$3:$A$569,J$2,Winners!$C$3:$C$569,$A204)</f>
        <v>0</v>
      </c>
      <c r="K204" s="138">
        <f>SUMIFS(Winners!$G$3:$G$569,Winners!$A$3:$A$569,J$2,Winners!$C$3:$C$569,$A204)</f>
        <v>0</v>
      </c>
      <c r="L204" s="20"/>
    </row>
    <row r="205" spans="1:12" s="2" customFormat="1" ht="12.6" customHeight="1">
      <c r="A205" s="1" t="s">
        <v>557</v>
      </c>
      <c r="B205" s="62"/>
      <c r="C205" s="18">
        <f t="shared" si="3"/>
        <v>1</v>
      </c>
      <c r="D205" s="137">
        <f>SUMIFS(Winners!$F$3:$F$569,Winners!$A$3:$A$569,D$2,Winners!$C$3:$C$569,$A205)</f>
        <v>1</v>
      </c>
      <c r="E205" s="138">
        <f>SUMIFS(Winners!$G$3:$G$569,Winners!$A$3:$A$569,D$2,Winners!$C$3:$C$569,$A205)</f>
        <v>0</v>
      </c>
      <c r="F205" s="137">
        <f>SUMIFS(Winners!$F$3:$F$569,Winners!$A$3:$A$569,F$2,Winners!$C$3:$C$569,$A205)</f>
        <v>0</v>
      </c>
      <c r="G205" s="138">
        <f>SUMIFS(Winners!$G$3:$G$569,Winners!$A$3:$A$569,F$2,Winners!$C$3:$C$569,$A205)</f>
        <v>0</v>
      </c>
      <c r="H205" s="137">
        <f>SUMIFS(Winners!$F$3:$F$569,Winners!$A$3:$A$569,H$2,Winners!$C$3:$C$569,$A205)</f>
        <v>0</v>
      </c>
      <c r="I205" s="138">
        <f>SUMIFS(Winners!$G$3:$G$569,Winners!$A$3:$A$569,H$2,Winners!$C$3:$C$569,$A205)</f>
        <v>0</v>
      </c>
      <c r="J205" s="137">
        <f>SUMIFS(Winners!$F$3:$F$569,Winners!$A$3:$A$569,J$2,Winners!$C$3:$C$569,$A205)</f>
        <v>0</v>
      </c>
      <c r="K205" s="138">
        <f>SUMIFS(Winners!$G$3:$G$569,Winners!$A$3:$A$569,J$2,Winners!$C$3:$C$569,$A205)</f>
        <v>0</v>
      </c>
      <c r="L205" s="20"/>
    </row>
    <row r="206" spans="1:12" s="2" customFormat="1" ht="12.6" customHeight="1">
      <c r="A206" s="1" t="s">
        <v>594</v>
      </c>
      <c r="B206" s="62"/>
      <c r="C206" s="18">
        <f t="shared" si="3"/>
        <v>1</v>
      </c>
      <c r="D206" s="137">
        <f>SUMIFS(Winners!$F$3:$F$569,Winners!$A$3:$A$569,D$2,Winners!$C$3:$C$569,$A206)</f>
        <v>1</v>
      </c>
      <c r="E206" s="138">
        <f>SUMIFS(Winners!$G$3:$G$569,Winners!$A$3:$A$569,D$2,Winners!$C$3:$C$569,$A206)</f>
        <v>0</v>
      </c>
      <c r="F206" s="137">
        <f>SUMIFS(Winners!$F$3:$F$569,Winners!$A$3:$A$569,F$2,Winners!$C$3:$C$569,$A206)</f>
        <v>0</v>
      </c>
      <c r="G206" s="138">
        <f>SUMIFS(Winners!$G$3:$G$569,Winners!$A$3:$A$569,F$2,Winners!$C$3:$C$569,$A206)</f>
        <v>0</v>
      </c>
      <c r="H206" s="137">
        <f>SUMIFS(Winners!$F$3:$F$569,Winners!$A$3:$A$569,H$2,Winners!$C$3:$C$569,$A206)</f>
        <v>0</v>
      </c>
      <c r="I206" s="138">
        <f>SUMIFS(Winners!$G$3:$G$569,Winners!$A$3:$A$569,H$2,Winners!$C$3:$C$569,$A206)</f>
        <v>0</v>
      </c>
      <c r="J206" s="137">
        <f>SUMIFS(Winners!$F$3:$F$569,Winners!$A$3:$A$569,J$2,Winners!$C$3:$C$569,$A206)</f>
        <v>0</v>
      </c>
      <c r="K206" s="138">
        <f>SUMIFS(Winners!$G$3:$G$569,Winners!$A$3:$A$569,J$2,Winners!$C$3:$C$569,$A206)</f>
        <v>0</v>
      </c>
      <c r="L206" s="20"/>
    </row>
    <row r="207" spans="1:12" s="2" customFormat="1" ht="12.6" customHeight="1">
      <c r="A207" s="1" t="s">
        <v>1209</v>
      </c>
      <c r="B207" s="62" t="s">
        <v>5</v>
      </c>
      <c r="C207" s="18">
        <f t="shared" si="3"/>
        <v>1</v>
      </c>
      <c r="D207" s="137">
        <f>SUMIFS(Winners!$F$3:$F$569,Winners!$A$3:$A$569,D$2,Winners!$C$3:$C$569,$A207)</f>
        <v>0</v>
      </c>
      <c r="E207" s="138">
        <f>SUMIFS(Winners!$G$3:$G$569,Winners!$A$3:$A$569,D$2,Winners!$C$3:$C$569,$A207)</f>
        <v>1</v>
      </c>
      <c r="F207" s="137">
        <f>SUMIFS(Winners!$F$3:$F$569,Winners!$A$3:$A$569,F$2,Winners!$C$3:$C$569,$A207)</f>
        <v>0</v>
      </c>
      <c r="G207" s="138">
        <f>SUMIFS(Winners!$G$3:$G$569,Winners!$A$3:$A$569,F$2,Winners!$C$3:$C$569,$A207)</f>
        <v>0</v>
      </c>
      <c r="H207" s="137">
        <f>SUMIFS(Winners!$F$3:$F$569,Winners!$A$3:$A$569,H$2,Winners!$C$3:$C$569,$A207)</f>
        <v>0</v>
      </c>
      <c r="I207" s="138">
        <f>SUMIFS(Winners!$G$3:$G$569,Winners!$A$3:$A$569,H$2,Winners!$C$3:$C$569,$A207)</f>
        <v>0</v>
      </c>
      <c r="J207" s="137">
        <f>SUMIFS(Winners!$F$3:$F$569,Winners!$A$3:$A$569,J$2,Winners!$C$3:$C$569,$A207)</f>
        <v>0</v>
      </c>
      <c r="K207" s="138">
        <f>SUMIFS(Winners!$G$3:$G$569,Winners!$A$3:$A$569,J$2,Winners!$C$3:$C$569,$A207)</f>
        <v>0</v>
      </c>
      <c r="L207" s="20"/>
    </row>
    <row r="208" spans="1:12" s="2" customFormat="1" ht="12.6" customHeight="1">
      <c r="A208" s="1" t="s">
        <v>1221</v>
      </c>
      <c r="B208" s="62" t="s">
        <v>5</v>
      </c>
      <c r="C208" s="18">
        <f t="shared" si="3"/>
        <v>1</v>
      </c>
      <c r="D208" s="137">
        <f>SUMIFS(Winners!$F$3:$F$569,Winners!$A$3:$A$569,D$2,Winners!$C$3:$C$569,$A208)</f>
        <v>1</v>
      </c>
      <c r="E208" s="138">
        <f>SUMIFS(Winners!$G$3:$G$569,Winners!$A$3:$A$569,D$2,Winners!$C$3:$C$569,$A208)</f>
        <v>0</v>
      </c>
      <c r="F208" s="137">
        <f>SUMIFS(Winners!$F$3:$F$569,Winners!$A$3:$A$569,F$2,Winners!$C$3:$C$569,$A208)</f>
        <v>0</v>
      </c>
      <c r="G208" s="138">
        <f>SUMIFS(Winners!$G$3:$G$569,Winners!$A$3:$A$569,F$2,Winners!$C$3:$C$569,$A208)</f>
        <v>0</v>
      </c>
      <c r="H208" s="137">
        <f>SUMIFS(Winners!$F$3:$F$569,Winners!$A$3:$A$569,H$2,Winners!$C$3:$C$569,$A208)</f>
        <v>0</v>
      </c>
      <c r="I208" s="138">
        <f>SUMIFS(Winners!$G$3:$G$569,Winners!$A$3:$A$569,H$2,Winners!$C$3:$C$569,$A208)</f>
        <v>0</v>
      </c>
      <c r="J208" s="137">
        <f>SUMIFS(Winners!$F$3:$F$569,Winners!$A$3:$A$569,J$2,Winners!$C$3:$C$569,$A208)</f>
        <v>0</v>
      </c>
      <c r="K208" s="138">
        <f>SUMIFS(Winners!$G$3:$G$569,Winners!$A$3:$A$569,J$2,Winners!$C$3:$C$569,$A208)</f>
        <v>0</v>
      </c>
      <c r="L208" s="20"/>
    </row>
    <row r="209" spans="1:12" s="2" customFormat="1" ht="12.6" customHeight="1">
      <c r="A209" s="1" t="s">
        <v>472</v>
      </c>
      <c r="B209" s="62"/>
      <c r="C209" s="18">
        <f t="shared" si="3"/>
        <v>1</v>
      </c>
      <c r="D209" s="137">
        <f>SUMIFS(Winners!$F$3:$F$569,Winners!$A$3:$A$569,D$2,Winners!$C$3:$C$569,$A209)</f>
        <v>0</v>
      </c>
      <c r="E209" s="138">
        <f>SUMIFS(Winners!$G$3:$G$569,Winners!$A$3:$A$569,D$2,Winners!$C$3:$C$569,$A209)</f>
        <v>0</v>
      </c>
      <c r="F209" s="137">
        <f>SUMIFS(Winners!$F$3:$F$569,Winners!$A$3:$A$569,F$2,Winners!$C$3:$C$569,$A209)</f>
        <v>1</v>
      </c>
      <c r="G209" s="138">
        <f>SUMIFS(Winners!$G$3:$G$569,Winners!$A$3:$A$569,F$2,Winners!$C$3:$C$569,$A209)</f>
        <v>0</v>
      </c>
      <c r="H209" s="137">
        <f>SUMIFS(Winners!$F$3:$F$569,Winners!$A$3:$A$569,H$2,Winners!$C$3:$C$569,$A209)</f>
        <v>0</v>
      </c>
      <c r="I209" s="138">
        <f>SUMIFS(Winners!$G$3:$G$569,Winners!$A$3:$A$569,H$2,Winners!$C$3:$C$569,$A209)</f>
        <v>0</v>
      </c>
      <c r="J209" s="137">
        <f>SUMIFS(Winners!$F$3:$F$569,Winners!$A$3:$A$569,J$2,Winners!$C$3:$C$569,$A209)</f>
        <v>0</v>
      </c>
      <c r="K209" s="138">
        <f>SUMIFS(Winners!$G$3:$G$569,Winners!$A$3:$A$569,J$2,Winners!$C$3:$C$569,$A209)</f>
        <v>0</v>
      </c>
      <c r="L209" s="20"/>
    </row>
    <row r="210" spans="1:12" s="2" customFormat="1" ht="12.6" customHeight="1">
      <c r="A210" s="1" t="s">
        <v>441</v>
      </c>
      <c r="B210" s="62"/>
      <c r="C210" s="18">
        <f t="shared" si="3"/>
        <v>1</v>
      </c>
      <c r="D210" s="137">
        <f>SUMIFS(Winners!$F$3:$F$569,Winners!$A$3:$A$569,D$2,Winners!$C$3:$C$569,$A210)</f>
        <v>0</v>
      </c>
      <c r="E210" s="138">
        <f>SUMIFS(Winners!$G$3:$G$569,Winners!$A$3:$A$569,D$2,Winners!$C$3:$C$569,$A210)</f>
        <v>0</v>
      </c>
      <c r="F210" s="137">
        <f>SUMIFS(Winners!$F$3:$F$569,Winners!$A$3:$A$569,F$2,Winners!$C$3:$C$569,$A210)</f>
        <v>0</v>
      </c>
      <c r="G210" s="138">
        <f>SUMIFS(Winners!$G$3:$G$569,Winners!$A$3:$A$569,F$2,Winners!$C$3:$C$569,$A210)</f>
        <v>0</v>
      </c>
      <c r="H210" s="137">
        <f>SUMIFS(Winners!$F$3:$F$569,Winners!$A$3:$A$569,H$2,Winners!$C$3:$C$569,$A210)</f>
        <v>0</v>
      </c>
      <c r="I210" s="138">
        <f>SUMIFS(Winners!$G$3:$G$569,Winners!$A$3:$A$569,H$2,Winners!$C$3:$C$569,$A210)</f>
        <v>0</v>
      </c>
      <c r="J210" s="137">
        <f>SUMIFS(Winners!$F$3:$F$569,Winners!$A$3:$A$569,J$2,Winners!$C$3:$C$569,$A210)</f>
        <v>0</v>
      </c>
      <c r="K210" s="138">
        <f>SUMIFS(Winners!$G$3:$G$569,Winners!$A$3:$A$569,J$2,Winners!$C$3:$C$569,$A210)</f>
        <v>1</v>
      </c>
      <c r="L210" s="20"/>
    </row>
    <row r="211" spans="1:12" s="2" customFormat="1" ht="12.6" customHeight="1">
      <c r="A211" s="1" t="s">
        <v>450</v>
      </c>
      <c r="B211" s="62"/>
      <c r="C211" s="18">
        <f t="shared" si="3"/>
        <v>1</v>
      </c>
      <c r="D211" s="137">
        <f>SUMIFS(Winners!$F$3:$F$569,Winners!$A$3:$A$569,D$2,Winners!$C$3:$C$569,$A211)</f>
        <v>0</v>
      </c>
      <c r="E211" s="138">
        <f>SUMIFS(Winners!$G$3:$G$569,Winners!$A$3:$A$569,D$2,Winners!$C$3:$C$569,$A211)</f>
        <v>0</v>
      </c>
      <c r="F211" s="137">
        <f>SUMIFS(Winners!$F$3:$F$569,Winners!$A$3:$A$569,F$2,Winners!$C$3:$C$569,$A211)</f>
        <v>0</v>
      </c>
      <c r="G211" s="138">
        <f>SUMIFS(Winners!$G$3:$G$569,Winners!$A$3:$A$569,F$2,Winners!$C$3:$C$569,$A211)</f>
        <v>0</v>
      </c>
      <c r="H211" s="137">
        <f>SUMIFS(Winners!$F$3:$F$569,Winners!$A$3:$A$569,H$2,Winners!$C$3:$C$569,$A211)</f>
        <v>0</v>
      </c>
      <c r="I211" s="138">
        <f>SUMIFS(Winners!$G$3:$G$569,Winners!$A$3:$A$569,H$2,Winners!$C$3:$C$569,$A211)</f>
        <v>0</v>
      </c>
      <c r="J211" s="137">
        <f>SUMIFS(Winners!$F$3:$F$569,Winners!$A$3:$A$569,J$2,Winners!$C$3:$C$569,$A211)</f>
        <v>0</v>
      </c>
      <c r="K211" s="138">
        <f>SUMIFS(Winners!$G$3:$G$569,Winners!$A$3:$A$569,J$2,Winners!$C$3:$C$569,$A211)</f>
        <v>1</v>
      </c>
      <c r="L211" s="20"/>
    </row>
    <row r="212" spans="1:12" s="2" customFormat="1" ht="12.6" customHeight="1">
      <c r="A212" s="1" t="s">
        <v>242</v>
      </c>
      <c r="B212" s="62"/>
      <c r="C212" s="18">
        <f t="shared" si="3"/>
        <v>1</v>
      </c>
      <c r="D212" s="137">
        <f>SUMIFS(Winners!$F$3:$F$569,Winners!$A$3:$A$569,D$2,Winners!$C$3:$C$569,$A212)</f>
        <v>1</v>
      </c>
      <c r="E212" s="138">
        <f>SUMIFS(Winners!$G$3:$G$569,Winners!$A$3:$A$569,D$2,Winners!$C$3:$C$569,$A212)</f>
        <v>0</v>
      </c>
      <c r="F212" s="137">
        <f>SUMIFS(Winners!$F$3:$F$569,Winners!$A$3:$A$569,F$2,Winners!$C$3:$C$569,$A212)</f>
        <v>0</v>
      </c>
      <c r="G212" s="138">
        <f>SUMIFS(Winners!$G$3:$G$569,Winners!$A$3:$A$569,F$2,Winners!$C$3:$C$569,$A212)</f>
        <v>0</v>
      </c>
      <c r="H212" s="137">
        <f>SUMIFS(Winners!$F$3:$F$569,Winners!$A$3:$A$569,H$2,Winners!$C$3:$C$569,$A212)</f>
        <v>0</v>
      </c>
      <c r="I212" s="138">
        <f>SUMIFS(Winners!$G$3:$G$569,Winners!$A$3:$A$569,H$2,Winners!$C$3:$C$569,$A212)</f>
        <v>0</v>
      </c>
      <c r="J212" s="137">
        <f>SUMIFS(Winners!$F$3:$F$569,Winners!$A$3:$A$569,J$2,Winners!$C$3:$C$569,$A212)</f>
        <v>0</v>
      </c>
      <c r="K212" s="138">
        <f>SUMIFS(Winners!$G$3:$G$569,Winners!$A$3:$A$569,J$2,Winners!$C$3:$C$569,$A212)</f>
        <v>0</v>
      </c>
      <c r="L212" s="20"/>
    </row>
    <row r="213" spans="1:12" s="2" customFormat="1" ht="12.6" customHeight="1">
      <c r="A213" s="1" t="s">
        <v>236</v>
      </c>
      <c r="B213" s="62"/>
      <c r="C213" s="18">
        <f t="shared" si="3"/>
        <v>1</v>
      </c>
      <c r="D213" s="137">
        <f>SUMIFS(Winners!$F$3:$F$569,Winners!$A$3:$A$569,D$2,Winners!$C$3:$C$569,$A213)</f>
        <v>1</v>
      </c>
      <c r="E213" s="138">
        <f>SUMIFS(Winners!$G$3:$G$569,Winners!$A$3:$A$569,D$2,Winners!$C$3:$C$569,$A213)</f>
        <v>0</v>
      </c>
      <c r="F213" s="137">
        <f>SUMIFS(Winners!$F$3:$F$569,Winners!$A$3:$A$569,F$2,Winners!$C$3:$C$569,$A213)</f>
        <v>0</v>
      </c>
      <c r="G213" s="138">
        <f>SUMIFS(Winners!$G$3:$G$569,Winners!$A$3:$A$569,F$2,Winners!$C$3:$C$569,$A213)</f>
        <v>0</v>
      </c>
      <c r="H213" s="137">
        <f>SUMIFS(Winners!$F$3:$F$569,Winners!$A$3:$A$569,H$2,Winners!$C$3:$C$569,$A213)</f>
        <v>0</v>
      </c>
      <c r="I213" s="138">
        <f>SUMIFS(Winners!$G$3:$G$569,Winners!$A$3:$A$569,H$2,Winners!$C$3:$C$569,$A213)</f>
        <v>0</v>
      </c>
      <c r="J213" s="137">
        <f>SUMIFS(Winners!$F$3:$F$569,Winners!$A$3:$A$569,J$2,Winners!$C$3:$C$569,$A213)</f>
        <v>0</v>
      </c>
      <c r="K213" s="138">
        <f>SUMIFS(Winners!$G$3:$G$569,Winners!$A$3:$A$569,J$2,Winners!$C$3:$C$569,$A213)</f>
        <v>0</v>
      </c>
      <c r="L213" s="20"/>
    </row>
    <row r="214" spans="1:12" s="2" customFormat="1" ht="12.6" customHeight="1">
      <c r="A214" s="1" t="s">
        <v>731</v>
      </c>
      <c r="B214" s="62" t="s">
        <v>5</v>
      </c>
      <c r="C214" s="18">
        <f t="shared" si="3"/>
        <v>1</v>
      </c>
      <c r="D214" s="137">
        <f>SUMIFS(Winners!$F$3:$F$569,Winners!$A$3:$A$569,D$2,Winners!$C$3:$C$569,$A214)</f>
        <v>1</v>
      </c>
      <c r="E214" s="138">
        <f>SUMIFS(Winners!$G$3:$G$569,Winners!$A$3:$A$569,D$2,Winners!$C$3:$C$569,$A214)</f>
        <v>0</v>
      </c>
      <c r="F214" s="137">
        <f>SUMIFS(Winners!$F$3:$F$569,Winners!$A$3:$A$569,F$2,Winners!$C$3:$C$569,$A214)</f>
        <v>0</v>
      </c>
      <c r="G214" s="138">
        <f>SUMIFS(Winners!$G$3:$G$569,Winners!$A$3:$A$569,F$2,Winners!$C$3:$C$569,$A214)</f>
        <v>0</v>
      </c>
      <c r="H214" s="137">
        <f>SUMIFS(Winners!$F$3:$F$569,Winners!$A$3:$A$569,H$2,Winners!$C$3:$C$569,$A214)</f>
        <v>0</v>
      </c>
      <c r="I214" s="138">
        <f>SUMIFS(Winners!$G$3:$G$569,Winners!$A$3:$A$569,H$2,Winners!$C$3:$C$569,$A214)</f>
        <v>0</v>
      </c>
      <c r="J214" s="137">
        <f>SUMIFS(Winners!$F$3:$F$569,Winners!$A$3:$A$569,J$2,Winners!$C$3:$C$569,$A214)</f>
        <v>0</v>
      </c>
      <c r="K214" s="138">
        <f>SUMIFS(Winners!$G$3:$G$569,Winners!$A$3:$A$569,J$2,Winners!$C$3:$C$569,$A214)</f>
        <v>0</v>
      </c>
      <c r="L214" s="20"/>
    </row>
    <row r="215" spans="1:12" s="2" customFormat="1" ht="12.6" customHeight="1">
      <c r="A215" s="1" t="s">
        <v>276</v>
      </c>
      <c r="B215" s="62" t="s">
        <v>5</v>
      </c>
      <c r="C215" s="18">
        <f t="shared" si="3"/>
        <v>1</v>
      </c>
      <c r="D215" s="137">
        <f>SUMIFS(Winners!$F$3:$F$569,Winners!$A$3:$A$569,D$2,Winners!$C$3:$C$569,$A215)</f>
        <v>0</v>
      </c>
      <c r="E215" s="138">
        <f>SUMIFS(Winners!$G$3:$G$569,Winners!$A$3:$A$569,D$2,Winners!$C$3:$C$569,$A215)</f>
        <v>1</v>
      </c>
      <c r="F215" s="137">
        <f>SUMIFS(Winners!$F$3:$F$569,Winners!$A$3:$A$569,F$2,Winners!$C$3:$C$569,$A215)</f>
        <v>0</v>
      </c>
      <c r="G215" s="138">
        <f>SUMIFS(Winners!$G$3:$G$569,Winners!$A$3:$A$569,F$2,Winners!$C$3:$C$569,$A215)</f>
        <v>0</v>
      </c>
      <c r="H215" s="137">
        <f>SUMIFS(Winners!$F$3:$F$569,Winners!$A$3:$A$569,H$2,Winners!$C$3:$C$569,$A215)</f>
        <v>0</v>
      </c>
      <c r="I215" s="138">
        <f>SUMIFS(Winners!$G$3:$G$569,Winners!$A$3:$A$569,H$2,Winners!$C$3:$C$569,$A215)</f>
        <v>0</v>
      </c>
      <c r="J215" s="137">
        <f>SUMIFS(Winners!$F$3:$F$569,Winners!$A$3:$A$569,J$2,Winners!$C$3:$C$569,$A215)</f>
        <v>0</v>
      </c>
      <c r="K215" s="138">
        <f>SUMIFS(Winners!$G$3:$G$569,Winners!$A$3:$A$569,J$2,Winners!$C$3:$C$569,$A215)</f>
        <v>0</v>
      </c>
      <c r="L215" s="20"/>
    </row>
    <row r="216" spans="1:12" s="2" customFormat="1" ht="12.6" customHeight="1">
      <c r="A216" s="1" t="s">
        <v>439</v>
      </c>
      <c r="B216" s="62"/>
      <c r="C216" s="18">
        <f t="shared" si="3"/>
        <v>1</v>
      </c>
      <c r="D216" s="137">
        <f>SUMIFS(Winners!$F$3:$F$569,Winners!$A$3:$A$569,D$2,Winners!$C$3:$C$569,$A216)</f>
        <v>0</v>
      </c>
      <c r="E216" s="138">
        <f>SUMIFS(Winners!$G$3:$G$569,Winners!$A$3:$A$569,D$2,Winners!$C$3:$C$569,$A216)</f>
        <v>0</v>
      </c>
      <c r="F216" s="137">
        <f>SUMIFS(Winners!$F$3:$F$569,Winners!$A$3:$A$569,F$2,Winners!$C$3:$C$569,$A216)</f>
        <v>0</v>
      </c>
      <c r="G216" s="138">
        <f>SUMIFS(Winners!$G$3:$G$569,Winners!$A$3:$A$569,F$2,Winners!$C$3:$C$569,$A216)</f>
        <v>0</v>
      </c>
      <c r="H216" s="137">
        <f>SUMIFS(Winners!$F$3:$F$569,Winners!$A$3:$A$569,H$2,Winners!$C$3:$C$569,$A216)</f>
        <v>0</v>
      </c>
      <c r="I216" s="138">
        <f>SUMIFS(Winners!$G$3:$G$569,Winners!$A$3:$A$569,H$2,Winners!$C$3:$C$569,$A216)</f>
        <v>0</v>
      </c>
      <c r="J216" s="137">
        <f>SUMIFS(Winners!$F$3:$F$569,Winners!$A$3:$A$569,J$2,Winners!$C$3:$C$569,$A216)</f>
        <v>1</v>
      </c>
      <c r="K216" s="138">
        <f>SUMIFS(Winners!$G$3:$G$569,Winners!$A$3:$A$569,J$2,Winners!$C$3:$C$569,$A216)</f>
        <v>0</v>
      </c>
      <c r="L216" s="20"/>
    </row>
    <row r="217" spans="1:12" s="2" customFormat="1" ht="12.6" customHeight="1">
      <c r="A217" s="1" t="s">
        <v>293</v>
      </c>
      <c r="B217" s="62"/>
      <c r="C217" s="18">
        <f t="shared" si="3"/>
        <v>1</v>
      </c>
      <c r="D217" s="137">
        <f>SUMIFS(Winners!$F$3:$F$569,Winners!$A$3:$A$569,D$2,Winners!$C$3:$C$569,$A217)</f>
        <v>1</v>
      </c>
      <c r="E217" s="138">
        <f>SUMIFS(Winners!$G$3:$G$569,Winners!$A$3:$A$569,D$2,Winners!$C$3:$C$569,$A217)</f>
        <v>0</v>
      </c>
      <c r="F217" s="137">
        <f>SUMIFS(Winners!$F$3:$F$569,Winners!$A$3:$A$569,F$2,Winners!$C$3:$C$569,$A217)</f>
        <v>0</v>
      </c>
      <c r="G217" s="138">
        <f>SUMIFS(Winners!$G$3:$G$569,Winners!$A$3:$A$569,F$2,Winners!$C$3:$C$569,$A217)</f>
        <v>0</v>
      </c>
      <c r="H217" s="137">
        <f>SUMIFS(Winners!$F$3:$F$569,Winners!$A$3:$A$569,H$2,Winners!$C$3:$C$569,$A217)</f>
        <v>0</v>
      </c>
      <c r="I217" s="138">
        <f>SUMIFS(Winners!$G$3:$G$569,Winners!$A$3:$A$569,H$2,Winners!$C$3:$C$569,$A217)</f>
        <v>0</v>
      </c>
      <c r="J217" s="137">
        <f>SUMIFS(Winners!$F$3:$F$569,Winners!$A$3:$A$569,J$2,Winners!$C$3:$C$569,$A217)</f>
        <v>0</v>
      </c>
      <c r="K217" s="138">
        <f>SUMIFS(Winners!$G$3:$G$569,Winners!$A$3:$A$569,J$2,Winners!$C$3:$C$569,$A217)</f>
        <v>0</v>
      </c>
      <c r="L217" s="20"/>
    </row>
    <row r="218" spans="1:12" s="2" customFormat="1" ht="12.6" customHeight="1">
      <c r="A218" s="1" t="s">
        <v>387</v>
      </c>
      <c r="B218" s="62"/>
      <c r="C218" s="18">
        <f t="shared" si="3"/>
        <v>1</v>
      </c>
      <c r="D218" s="137">
        <f>SUMIFS(Winners!$F$3:$F$569,Winners!$A$3:$A$569,D$2,Winners!$C$3:$C$569,$A218)</f>
        <v>1</v>
      </c>
      <c r="E218" s="138">
        <f>SUMIFS(Winners!$G$3:$G$569,Winners!$A$3:$A$569,D$2,Winners!$C$3:$C$569,$A218)</f>
        <v>0</v>
      </c>
      <c r="F218" s="137">
        <f>SUMIFS(Winners!$F$3:$F$569,Winners!$A$3:$A$569,F$2,Winners!$C$3:$C$569,$A218)</f>
        <v>0</v>
      </c>
      <c r="G218" s="138">
        <f>SUMIFS(Winners!$G$3:$G$569,Winners!$A$3:$A$569,F$2,Winners!$C$3:$C$569,$A218)</f>
        <v>0</v>
      </c>
      <c r="H218" s="137">
        <f>SUMIFS(Winners!$F$3:$F$569,Winners!$A$3:$A$569,H$2,Winners!$C$3:$C$569,$A218)</f>
        <v>0</v>
      </c>
      <c r="I218" s="138">
        <f>SUMIFS(Winners!$G$3:$G$569,Winners!$A$3:$A$569,H$2,Winners!$C$3:$C$569,$A218)</f>
        <v>0</v>
      </c>
      <c r="J218" s="137">
        <f>SUMIFS(Winners!$F$3:$F$569,Winners!$A$3:$A$569,J$2,Winners!$C$3:$C$569,$A218)</f>
        <v>0</v>
      </c>
      <c r="K218" s="138">
        <f>SUMIFS(Winners!$G$3:$G$569,Winners!$A$3:$A$569,J$2,Winners!$C$3:$C$569,$A218)</f>
        <v>0</v>
      </c>
      <c r="L218" s="20"/>
    </row>
    <row r="219" spans="1:12" s="2" customFormat="1" ht="12.6" customHeight="1">
      <c r="A219" s="1" t="s">
        <v>511</v>
      </c>
      <c r="B219" s="62"/>
      <c r="C219" s="18">
        <f t="shared" si="3"/>
        <v>1</v>
      </c>
      <c r="D219" s="137">
        <f>SUMIFS(Winners!$F$3:$F$569,Winners!$A$3:$A$569,D$2,Winners!$C$3:$C$569,$A219)</f>
        <v>1</v>
      </c>
      <c r="E219" s="138">
        <f>SUMIFS(Winners!$G$3:$G$569,Winners!$A$3:$A$569,D$2,Winners!$C$3:$C$569,$A219)</f>
        <v>0</v>
      </c>
      <c r="F219" s="137">
        <f>SUMIFS(Winners!$F$3:$F$569,Winners!$A$3:$A$569,F$2,Winners!$C$3:$C$569,$A219)</f>
        <v>0</v>
      </c>
      <c r="G219" s="138">
        <f>SUMIFS(Winners!$G$3:$G$569,Winners!$A$3:$A$569,F$2,Winners!$C$3:$C$569,$A219)</f>
        <v>0</v>
      </c>
      <c r="H219" s="137">
        <f>SUMIFS(Winners!$F$3:$F$569,Winners!$A$3:$A$569,H$2,Winners!$C$3:$C$569,$A219)</f>
        <v>0</v>
      </c>
      <c r="I219" s="138">
        <f>SUMIFS(Winners!$G$3:$G$569,Winners!$A$3:$A$569,H$2,Winners!$C$3:$C$569,$A219)</f>
        <v>0</v>
      </c>
      <c r="J219" s="137">
        <f>SUMIFS(Winners!$F$3:$F$569,Winners!$A$3:$A$569,J$2,Winners!$C$3:$C$569,$A219)</f>
        <v>0</v>
      </c>
      <c r="K219" s="138">
        <f>SUMIFS(Winners!$G$3:$G$569,Winners!$A$3:$A$569,J$2,Winners!$C$3:$C$569,$A219)</f>
        <v>0</v>
      </c>
      <c r="L219" s="20"/>
    </row>
    <row r="220" spans="1:12" s="2" customFormat="1" ht="12.6" customHeight="1">
      <c r="A220" s="1" t="s">
        <v>398</v>
      </c>
      <c r="B220" s="62" t="s">
        <v>5</v>
      </c>
      <c r="C220" s="18">
        <f t="shared" si="3"/>
        <v>1</v>
      </c>
      <c r="D220" s="137">
        <f>SUMIFS(Winners!$F$3:$F$569,Winners!$A$3:$A$569,D$2,Winners!$C$3:$C$569,$A220)</f>
        <v>0</v>
      </c>
      <c r="E220" s="138">
        <f>SUMIFS(Winners!$G$3:$G$569,Winners!$A$3:$A$569,D$2,Winners!$C$3:$C$569,$A220)</f>
        <v>1</v>
      </c>
      <c r="F220" s="137">
        <f>SUMIFS(Winners!$F$3:$F$569,Winners!$A$3:$A$569,F$2,Winners!$C$3:$C$569,$A220)</f>
        <v>0</v>
      </c>
      <c r="G220" s="138">
        <f>SUMIFS(Winners!$G$3:$G$569,Winners!$A$3:$A$569,F$2,Winners!$C$3:$C$569,$A220)</f>
        <v>0</v>
      </c>
      <c r="H220" s="137">
        <f>SUMIFS(Winners!$F$3:$F$569,Winners!$A$3:$A$569,H$2,Winners!$C$3:$C$569,$A220)</f>
        <v>0</v>
      </c>
      <c r="I220" s="138">
        <f>SUMIFS(Winners!$G$3:$G$569,Winners!$A$3:$A$569,H$2,Winners!$C$3:$C$569,$A220)</f>
        <v>0</v>
      </c>
      <c r="J220" s="137">
        <f>SUMIFS(Winners!$F$3:$F$569,Winners!$A$3:$A$569,J$2,Winners!$C$3:$C$569,$A220)</f>
        <v>0</v>
      </c>
      <c r="K220" s="138">
        <f>SUMIFS(Winners!$G$3:$G$569,Winners!$A$3:$A$569,J$2,Winners!$C$3:$C$569,$A220)</f>
        <v>0</v>
      </c>
      <c r="L220" s="20"/>
    </row>
    <row r="221" spans="1:12" s="2" customFormat="1" ht="12.6" customHeight="1">
      <c r="A221" s="1" t="s">
        <v>210</v>
      </c>
      <c r="B221" s="62"/>
      <c r="C221" s="18">
        <f t="shared" si="3"/>
        <v>1</v>
      </c>
      <c r="D221" s="137">
        <f>SUMIFS(Winners!$F$3:$F$569,Winners!$A$3:$A$569,D$2,Winners!$C$3:$C$569,$A221)</f>
        <v>1</v>
      </c>
      <c r="E221" s="138">
        <f>SUMIFS(Winners!$G$3:$G$569,Winners!$A$3:$A$569,D$2,Winners!$C$3:$C$569,$A221)</f>
        <v>0</v>
      </c>
      <c r="F221" s="137">
        <f>SUMIFS(Winners!$F$3:$F$569,Winners!$A$3:$A$569,F$2,Winners!$C$3:$C$569,$A221)</f>
        <v>0</v>
      </c>
      <c r="G221" s="138">
        <f>SUMIFS(Winners!$G$3:$G$569,Winners!$A$3:$A$569,F$2,Winners!$C$3:$C$569,$A221)</f>
        <v>0</v>
      </c>
      <c r="H221" s="137">
        <f>SUMIFS(Winners!$F$3:$F$569,Winners!$A$3:$A$569,H$2,Winners!$C$3:$C$569,$A221)</f>
        <v>0</v>
      </c>
      <c r="I221" s="138">
        <f>SUMIFS(Winners!$G$3:$G$569,Winners!$A$3:$A$569,H$2,Winners!$C$3:$C$569,$A221)</f>
        <v>0</v>
      </c>
      <c r="J221" s="137">
        <f>SUMIFS(Winners!$F$3:$F$569,Winners!$A$3:$A$569,J$2,Winners!$C$3:$C$569,$A221)</f>
        <v>0</v>
      </c>
      <c r="K221" s="138">
        <f>SUMIFS(Winners!$G$3:$G$569,Winners!$A$3:$A$569,J$2,Winners!$C$3:$C$569,$A221)</f>
        <v>0</v>
      </c>
      <c r="L221" s="20"/>
    </row>
    <row r="222" spans="1:12" s="2" customFormat="1" ht="12.6" customHeight="1">
      <c r="A222" s="1" t="s">
        <v>370</v>
      </c>
      <c r="B222" s="62"/>
      <c r="C222" s="18">
        <f t="shared" si="3"/>
        <v>1</v>
      </c>
      <c r="D222" s="137">
        <f>SUMIFS(Winners!$F$3:$F$569,Winners!$A$3:$A$569,D$2,Winners!$C$3:$C$569,$A222)</f>
        <v>1</v>
      </c>
      <c r="E222" s="138">
        <f>SUMIFS(Winners!$G$3:$G$569,Winners!$A$3:$A$569,D$2,Winners!$C$3:$C$569,$A222)</f>
        <v>0</v>
      </c>
      <c r="F222" s="137">
        <f>SUMIFS(Winners!$F$3:$F$569,Winners!$A$3:$A$569,F$2,Winners!$C$3:$C$569,$A222)</f>
        <v>0</v>
      </c>
      <c r="G222" s="138">
        <f>SUMIFS(Winners!$G$3:$G$569,Winners!$A$3:$A$569,F$2,Winners!$C$3:$C$569,$A222)</f>
        <v>0</v>
      </c>
      <c r="H222" s="137">
        <f>SUMIFS(Winners!$F$3:$F$569,Winners!$A$3:$A$569,H$2,Winners!$C$3:$C$569,$A222)</f>
        <v>0</v>
      </c>
      <c r="I222" s="138">
        <f>SUMIFS(Winners!$G$3:$G$569,Winners!$A$3:$A$569,H$2,Winners!$C$3:$C$569,$A222)</f>
        <v>0</v>
      </c>
      <c r="J222" s="137">
        <f>SUMIFS(Winners!$F$3:$F$569,Winners!$A$3:$A$569,J$2,Winners!$C$3:$C$569,$A222)</f>
        <v>0</v>
      </c>
      <c r="K222" s="138">
        <f>SUMIFS(Winners!$G$3:$G$569,Winners!$A$3:$A$569,J$2,Winners!$C$3:$C$569,$A222)</f>
        <v>0</v>
      </c>
      <c r="L222" s="20"/>
    </row>
    <row r="223" spans="1:12" s="2" customFormat="1" ht="12.6" customHeight="1">
      <c r="A223" s="1" t="s">
        <v>216</v>
      </c>
      <c r="B223" s="62"/>
      <c r="C223" s="18">
        <f t="shared" si="3"/>
        <v>1</v>
      </c>
      <c r="D223" s="137">
        <f>SUMIFS(Winners!$F$3:$F$569,Winners!$A$3:$A$569,D$2,Winners!$C$3:$C$569,$A223)</f>
        <v>1</v>
      </c>
      <c r="E223" s="138">
        <f>SUMIFS(Winners!$G$3:$G$569,Winners!$A$3:$A$569,D$2,Winners!$C$3:$C$569,$A223)</f>
        <v>0</v>
      </c>
      <c r="F223" s="137">
        <f>SUMIFS(Winners!$F$3:$F$569,Winners!$A$3:$A$569,F$2,Winners!$C$3:$C$569,$A223)</f>
        <v>0</v>
      </c>
      <c r="G223" s="138">
        <f>SUMIFS(Winners!$G$3:$G$569,Winners!$A$3:$A$569,F$2,Winners!$C$3:$C$569,$A223)</f>
        <v>0</v>
      </c>
      <c r="H223" s="137">
        <f>SUMIFS(Winners!$F$3:$F$569,Winners!$A$3:$A$569,H$2,Winners!$C$3:$C$569,$A223)</f>
        <v>0</v>
      </c>
      <c r="I223" s="138">
        <f>SUMIFS(Winners!$G$3:$G$569,Winners!$A$3:$A$569,H$2,Winners!$C$3:$C$569,$A223)</f>
        <v>0</v>
      </c>
      <c r="J223" s="137">
        <f>SUMIFS(Winners!$F$3:$F$569,Winners!$A$3:$A$569,J$2,Winners!$C$3:$C$569,$A223)</f>
        <v>0</v>
      </c>
      <c r="K223" s="138">
        <f>SUMIFS(Winners!$G$3:$G$569,Winners!$A$3:$A$569,J$2,Winners!$C$3:$C$569,$A223)</f>
        <v>0</v>
      </c>
      <c r="L223" s="20"/>
    </row>
    <row r="224" spans="1:12" s="2" customFormat="1" ht="12.6" customHeight="1">
      <c r="A224" s="1" t="s">
        <v>657</v>
      </c>
      <c r="B224" s="62"/>
      <c r="C224" s="18">
        <f t="shared" si="3"/>
        <v>1</v>
      </c>
      <c r="D224" s="137">
        <f>SUMIFS(Winners!$F$3:$F$569,Winners!$A$3:$A$569,D$2,Winners!$C$3:$C$569,$A224)</f>
        <v>0</v>
      </c>
      <c r="E224" s="138">
        <f>SUMIFS(Winners!$G$3:$G$569,Winners!$A$3:$A$569,D$2,Winners!$C$3:$C$569,$A224)</f>
        <v>1</v>
      </c>
      <c r="F224" s="137">
        <f>SUMIFS(Winners!$F$3:$F$569,Winners!$A$3:$A$569,F$2,Winners!$C$3:$C$569,$A224)</f>
        <v>0</v>
      </c>
      <c r="G224" s="138">
        <f>SUMIFS(Winners!$G$3:$G$569,Winners!$A$3:$A$569,F$2,Winners!$C$3:$C$569,$A224)</f>
        <v>0</v>
      </c>
      <c r="H224" s="137">
        <f>SUMIFS(Winners!$F$3:$F$569,Winners!$A$3:$A$569,H$2,Winners!$C$3:$C$569,$A224)</f>
        <v>0</v>
      </c>
      <c r="I224" s="138">
        <f>SUMIFS(Winners!$G$3:$G$569,Winners!$A$3:$A$569,H$2,Winners!$C$3:$C$569,$A224)</f>
        <v>0</v>
      </c>
      <c r="J224" s="137">
        <f>SUMIFS(Winners!$F$3:$F$569,Winners!$A$3:$A$569,J$2,Winners!$C$3:$C$569,$A224)</f>
        <v>0</v>
      </c>
      <c r="K224" s="138">
        <f>SUMIFS(Winners!$G$3:$G$569,Winners!$A$3:$A$569,J$2,Winners!$C$3:$C$569,$A224)</f>
        <v>0</v>
      </c>
      <c r="L224" s="20"/>
    </row>
    <row r="225" spans="1:12" s="2" customFormat="1" ht="12.6" customHeight="1">
      <c r="A225" s="1" t="s">
        <v>466</v>
      </c>
      <c r="B225" s="62"/>
      <c r="C225" s="18">
        <f t="shared" si="3"/>
        <v>1</v>
      </c>
      <c r="D225" s="137">
        <f>SUMIFS(Winners!$F$3:$F$569,Winners!$A$3:$A$569,D$2,Winners!$C$3:$C$569,$A225)</f>
        <v>0</v>
      </c>
      <c r="E225" s="138">
        <f>SUMIFS(Winners!$G$3:$G$569,Winners!$A$3:$A$569,D$2,Winners!$C$3:$C$569,$A225)</f>
        <v>0</v>
      </c>
      <c r="F225" s="137">
        <f>SUMIFS(Winners!$F$3:$F$569,Winners!$A$3:$A$569,F$2,Winners!$C$3:$C$569,$A225)</f>
        <v>1</v>
      </c>
      <c r="G225" s="138">
        <f>SUMIFS(Winners!$G$3:$G$569,Winners!$A$3:$A$569,F$2,Winners!$C$3:$C$569,$A225)</f>
        <v>0</v>
      </c>
      <c r="H225" s="137">
        <f>SUMIFS(Winners!$F$3:$F$569,Winners!$A$3:$A$569,H$2,Winners!$C$3:$C$569,$A225)</f>
        <v>0</v>
      </c>
      <c r="I225" s="138">
        <f>SUMIFS(Winners!$G$3:$G$569,Winners!$A$3:$A$569,H$2,Winners!$C$3:$C$569,$A225)</f>
        <v>0</v>
      </c>
      <c r="J225" s="137">
        <f>SUMIFS(Winners!$F$3:$F$569,Winners!$A$3:$A$569,J$2,Winners!$C$3:$C$569,$A225)</f>
        <v>0</v>
      </c>
      <c r="K225" s="138">
        <f>SUMIFS(Winners!$G$3:$G$569,Winners!$A$3:$A$569,J$2,Winners!$C$3:$C$569,$A225)</f>
        <v>0</v>
      </c>
      <c r="L225" s="20"/>
    </row>
    <row r="226" spans="1:12" s="2" customFormat="1" ht="12.6" customHeight="1">
      <c r="A226" s="1" t="s">
        <v>665</v>
      </c>
      <c r="B226" s="62"/>
      <c r="C226" s="18">
        <f t="shared" si="3"/>
        <v>1</v>
      </c>
      <c r="D226" s="137">
        <f>SUMIFS(Winners!$F$3:$F$569,Winners!$A$3:$A$569,D$2,Winners!$C$3:$C$569,$A226)</f>
        <v>0</v>
      </c>
      <c r="E226" s="138">
        <f>SUMIFS(Winners!$G$3:$G$569,Winners!$A$3:$A$569,D$2,Winners!$C$3:$C$569,$A226)</f>
        <v>1</v>
      </c>
      <c r="F226" s="137">
        <f>SUMIFS(Winners!$F$3:$F$569,Winners!$A$3:$A$569,F$2,Winners!$C$3:$C$569,$A226)</f>
        <v>0</v>
      </c>
      <c r="G226" s="138">
        <f>SUMIFS(Winners!$G$3:$G$569,Winners!$A$3:$A$569,F$2,Winners!$C$3:$C$569,$A226)</f>
        <v>0</v>
      </c>
      <c r="H226" s="137">
        <f>SUMIFS(Winners!$F$3:$F$569,Winners!$A$3:$A$569,H$2,Winners!$C$3:$C$569,$A226)</f>
        <v>0</v>
      </c>
      <c r="I226" s="138">
        <f>SUMIFS(Winners!$G$3:$G$569,Winners!$A$3:$A$569,H$2,Winners!$C$3:$C$569,$A226)</f>
        <v>0</v>
      </c>
      <c r="J226" s="137">
        <f>SUMIFS(Winners!$F$3:$F$569,Winners!$A$3:$A$569,J$2,Winners!$C$3:$C$569,$A226)</f>
        <v>0</v>
      </c>
      <c r="K226" s="138">
        <f>SUMIFS(Winners!$G$3:$G$569,Winners!$A$3:$A$569,J$2,Winners!$C$3:$C$569,$A226)</f>
        <v>0</v>
      </c>
      <c r="L226" s="20"/>
    </row>
    <row r="227" spans="1:12" s="2" customFormat="1" ht="12.6" customHeight="1">
      <c r="A227" s="1" t="s">
        <v>1061</v>
      </c>
      <c r="B227" s="62"/>
      <c r="C227" s="18">
        <f t="shared" si="3"/>
        <v>1</v>
      </c>
      <c r="D227" s="137">
        <f>SUMIFS(Winners!$F$3:$F$569,Winners!$A$3:$A$569,D$2,Winners!$C$3:$C$569,$A227)</f>
        <v>0</v>
      </c>
      <c r="E227" s="138">
        <f>SUMIFS(Winners!$G$3:$G$569,Winners!$A$3:$A$569,D$2,Winners!$C$3:$C$569,$A227)</f>
        <v>1</v>
      </c>
      <c r="F227" s="137">
        <f>SUMIFS(Winners!$F$3:$F$569,Winners!$A$3:$A$569,F$2,Winners!$C$3:$C$569,$A227)</f>
        <v>0</v>
      </c>
      <c r="G227" s="138">
        <f>SUMIFS(Winners!$G$3:$G$569,Winners!$A$3:$A$569,F$2,Winners!$C$3:$C$569,$A227)</f>
        <v>0</v>
      </c>
      <c r="H227" s="137">
        <f>SUMIFS(Winners!$F$3:$F$569,Winners!$A$3:$A$569,H$2,Winners!$C$3:$C$569,$A227)</f>
        <v>0</v>
      </c>
      <c r="I227" s="138">
        <f>SUMIFS(Winners!$G$3:$G$569,Winners!$A$3:$A$569,H$2,Winners!$C$3:$C$569,$A227)</f>
        <v>0</v>
      </c>
      <c r="J227" s="137">
        <f>SUMIFS(Winners!$F$3:$F$569,Winners!$A$3:$A$569,J$2,Winners!$C$3:$C$569,$A227)</f>
        <v>0</v>
      </c>
      <c r="K227" s="138">
        <f>SUMIFS(Winners!$G$3:$G$569,Winners!$A$3:$A$569,J$2,Winners!$C$3:$C$569,$A227)</f>
        <v>0</v>
      </c>
      <c r="L227" s="20"/>
    </row>
    <row r="228" spans="1:12" s="2" customFormat="1" ht="12.6" customHeight="1">
      <c r="A228" s="1" t="s">
        <v>1126</v>
      </c>
      <c r="B228" s="62" t="s">
        <v>5</v>
      </c>
      <c r="C228" s="18">
        <f t="shared" si="3"/>
        <v>1</v>
      </c>
      <c r="D228" s="137">
        <f>SUMIFS(Winners!$F$3:$F$569,Winners!$A$3:$A$569,D$2,Winners!$C$3:$C$569,$A228)</f>
        <v>1</v>
      </c>
      <c r="E228" s="138">
        <f>SUMIFS(Winners!$G$3:$G$569,Winners!$A$3:$A$569,D$2,Winners!$C$3:$C$569,$A228)</f>
        <v>0</v>
      </c>
      <c r="F228" s="137">
        <f>SUMIFS(Winners!$F$3:$F$569,Winners!$A$3:$A$569,F$2,Winners!$C$3:$C$569,$A228)</f>
        <v>0</v>
      </c>
      <c r="G228" s="138">
        <f>SUMIFS(Winners!$G$3:$G$569,Winners!$A$3:$A$569,F$2,Winners!$C$3:$C$569,$A228)</f>
        <v>0</v>
      </c>
      <c r="H228" s="137">
        <f>SUMIFS(Winners!$F$3:$F$569,Winners!$A$3:$A$569,H$2,Winners!$C$3:$C$569,$A228)</f>
        <v>0</v>
      </c>
      <c r="I228" s="138">
        <f>SUMIFS(Winners!$G$3:$G$569,Winners!$A$3:$A$569,H$2,Winners!$C$3:$C$569,$A228)</f>
        <v>0</v>
      </c>
      <c r="J228" s="137">
        <f>SUMIFS(Winners!$F$3:$F$569,Winners!$A$3:$A$569,J$2,Winners!$C$3:$C$569,$A228)</f>
        <v>0</v>
      </c>
      <c r="K228" s="138">
        <f>SUMIFS(Winners!$G$3:$G$569,Winners!$A$3:$A$569,J$2,Winners!$C$3:$C$569,$A228)</f>
        <v>0</v>
      </c>
      <c r="L228" s="20"/>
    </row>
    <row r="229" spans="1:12" s="2" customFormat="1" ht="12.6" customHeight="1">
      <c r="A229" s="1" t="s">
        <v>677</v>
      </c>
      <c r="B229" s="62"/>
      <c r="C229" s="18">
        <f t="shared" si="3"/>
        <v>1</v>
      </c>
      <c r="D229" s="137">
        <f>SUMIFS(Winners!$F$3:$F$569,Winners!$A$3:$A$569,D$2,Winners!$C$3:$C$569,$A229)</f>
        <v>0</v>
      </c>
      <c r="E229" s="138">
        <f>SUMIFS(Winners!$G$3:$G$569,Winners!$A$3:$A$569,D$2,Winners!$C$3:$C$569,$A229)</f>
        <v>1</v>
      </c>
      <c r="F229" s="137">
        <f>SUMIFS(Winners!$F$3:$F$569,Winners!$A$3:$A$569,F$2,Winners!$C$3:$C$569,$A229)</f>
        <v>0</v>
      </c>
      <c r="G229" s="138">
        <f>SUMIFS(Winners!$G$3:$G$569,Winners!$A$3:$A$569,F$2,Winners!$C$3:$C$569,$A229)</f>
        <v>0</v>
      </c>
      <c r="H229" s="137">
        <f>SUMIFS(Winners!$F$3:$F$569,Winners!$A$3:$A$569,H$2,Winners!$C$3:$C$569,$A229)</f>
        <v>0</v>
      </c>
      <c r="I229" s="138">
        <f>SUMIFS(Winners!$G$3:$G$569,Winners!$A$3:$A$569,H$2,Winners!$C$3:$C$569,$A229)</f>
        <v>0</v>
      </c>
      <c r="J229" s="137">
        <f>SUMIFS(Winners!$F$3:$F$569,Winners!$A$3:$A$569,J$2,Winners!$C$3:$C$569,$A229)</f>
        <v>0</v>
      </c>
      <c r="K229" s="138">
        <f>SUMIFS(Winners!$G$3:$G$569,Winners!$A$3:$A$569,J$2,Winners!$C$3:$C$569,$A229)</f>
        <v>0</v>
      </c>
      <c r="L229" s="20"/>
    </row>
    <row r="230" spans="1:12" s="2" customFormat="1" ht="12.6" customHeight="1">
      <c r="A230" s="1" t="s">
        <v>1205</v>
      </c>
      <c r="B230" s="62" t="s">
        <v>5</v>
      </c>
      <c r="C230" s="18">
        <f t="shared" si="3"/>
        <v>1</v>
      </c>
      <c r="D230" s="137">
        <f>SUMIFS(Winners!$F$3:$F$569,Winners!$A$3:$A$569,D$2,Winners!$C$3:$C$569,$A230)</f>
        <v>0</v>
      </c>
      <c r="E230" s="138">
        <f>SUMIFS(Winners!$G$3:$G$569,Winners!$A$3:$A$569,D$2,Winners!$C$3:$C$569,$A230)</f>
        <v>1</v>
      </c>
      <c r="F230" s="137">
        <f>SUMIFS(Winners!$F$3:$F$569,Winners!$A$3:$A$569,F$2,Winners!$C$3:$C$569,$A230)</f>
        <v>0</v>
      </c>
      <c r="G230" s="138">
        <f>SUMIFS(Winners!$G$3:$G$569,Winners!$A$3:$A$569,F$2,Winners!$C$3:$C$569,$A230)</f>
        <v>0</v>
      </c>
      <c r="H230" s="137">
        <f>SUMIFS(Winners!$F$3:$F$569,Winners!$A$3:$A$569,H$2,Winners!$C$3:$C$569,$A230)</f>
        <v>0</v>
      </c>
      <c r="I230" s="138">
        <f>SUMIFS(Winners!$G$3:$G$569,Winners!$A$3:$A$569,H$2,Winners!$C$3:$C$569,$A230)</f>
        <v>0</v>
      </c>
      <c r="J230" s="137">
        <f>SUMIFS(Winners!$F$3:$F$569,Winners!$A$3:$A$569,J$2,Winners!$C$3:$C$569,$A230)</f>
        <v>0</v>
      </c>
      <c r="K230" s="138">
        <f>SUMIFS(Winners!$G$3:$G$569,Winners!$A$3:$A$569,J$2,Winners!$C$3:$C$569,$A230)</f>
        <v>0</v>
      </c>
      <c r="L230" s="20"/>
    </row>
    <row r="231" spans="1:12" s="2" customFormat="1" ht="12.6" customHeight="1">
      <c r="A231" s="1" t="s">
        <v>499</v>
      </c>
      <c r="B231" s="62"/>
      <c r="C231" s="18">
        <f t="shared" si="3"/>
        <v>1</v>
      </c>
      <c r="D231" s="137">
        <f>SUMIFS(Winners!$F$3:$F$569,Winners!$A$3:$A$569,D$2,Winners!$C$3:$C$569,$A231)</f>
        <v>1</v>
      </c>
      <c r="E231" s="138">
        <f>SUMIFS(Winners!$G$3:$G$569,Winners!$A$3:$A$569,D$2,Winners!$C$3:$C$569,$A231)</f>
        <v>0</v>
      </c>
      <c r="F231" s="137">
        <f>SUMIFS(Winners!$F$3:$F$569,Winners!$A$3:$A$569,F$2,Winners!$C$3:$C$569,$A231)</f>
        <v>0</v>
      </c>
      <c r="G231" s="138">
        <f>SUMIFS(Winners!$G$3:$G$569,Winners!$A$3:$A$569,F$2,Winners!$C$3:$C$569,$A231)</f>
        <v>0</v>
      </c>
      <c r="H231" s="137">
        <f>SUMIFS(Winners!$F$3:$F$569,Winners!$A$3:$A$569,H$2,Winners!$C$3:$C$569,$A231)</f>
        <v>0</v>
      </c>
      <c r="I231" s="138">
        <f>SUMIFS(Winners!$G$3:$G$569,Winners!$A$3:$A$569,H$2,Winners!$C$3:$C$569,$A231)</f>
        <v>0</v>
      </c>
      <c r="J231" s="137">
        <f>SUMIFS(Winners!$F$3:$F$569,Winners!$A$3:$A$569,J$2,Winners!$C$3:$C$569,$A231)</f>
        <v>0</v>
      </c>
      <c r="K231" s="138">
        <f>SUMIFS(Winners!$G$3:$G$569,Winners!$A$3:$A$569,J$2,Winners!$C$3:$C$569,$A231)</f>
        <v>0</v>
      </c>
      <c r="L231" s="20"/>
    </row>
    <row r="232" spans="1:12" s="2" customFormat="1" ht="12.6" customHeight="1">
      <c r="A232" s="1" t="s">
        <v>510</v>
      </c>
      <c r="B232" s="62"/>
      <c r="C232" s="18">
        <f t="shared" si="3"/>
        <v>1</v>
      </c>
      <c r="D232" s="137">
        <f>SUMIFS(Winners!$F$3:$F$569,Winners!$A$3:$A$569,D$2,Winners!$C$3:$C$569,$A232)</f>
        <v>1</v>
      </c>
      <c r="E232" s="138">
        <f>SUMIFS(Winners!$G$3:$G$569,Winners!$A$3:$A$569,D$2,Winners!$C$3:$C$569,$A232)</f>
        <v>0</v>
      </c>
      <c r="F232" s="137">
        <f>SUMIFS(Winners!$F$3:$F$569,Winners!$A$3:$A$569,F$2,Winners!$C$3:$C$569,$A232)</f>
        <v>0</v>
      </c>
      <c r="G232" s="138">
        <f>SUMIFS(Winners!$G$3:$G$569,Winners!$A$3:$A$569,F$2,Winners!$C$3:$C$569,$A232)</f>
        <v>0</v>
      </c>
      <c r="H232" s="137">
        <f>SUMIFS(Winners!$F$3:$F$569,Winners!$A$3:$A$569,H$2,Winners!$C$3:$C$569,$A232)</f>
        <v>0</v>
      </c>
      <c r="I232" s="138">
        <f>SUMIFS(Winners!$G$3:$G$569,Winners!$A$3:$A$569,H$2,Winners!$C$3:$C$569,$A232)</f>
        <v>0</v>
      </c>
      <c r="J232" s="137">
        <f>SUMIFS(Winners!$F$3:$F$569,Winners!$A$3:$A$569,J$2,Winners!$C$3:$C$569,$A232)</f>
        <v>0</v>
      </c>
      <c r="K232" s="138">
        <f>SUMIFS(Winners!$G$3:$G$569,Winners!$A$3:$A$569,J$2,Winners!$C$3:$C$569,$A232)</f>
        <v>0</v>
      </c>
      <c r="L232" s="20"/>
    </row>
    <row r="233" spans="1:12" s="2" customFormat="1" ht="12.6" customHeight="1">
      <c r="A233" s="1" t="s">
        <v>494</v>
      </c>
      <c r="B233" s="62"/>
      <c r="C233" s="18">
        <f t="shared" si="3"/>
        <v>1</v>
      </c>
      <c r="D233" s="137">
        <f>SUMIFS(Winners!$F$3:$F$569,Winners!$A$3:$A$569,D$2,Winners!$C$3:$C$569,$A233)</f>
        <v>1</v>
      </c>
      <c r="E233" s="138">
        <f>SUMIFS(Winners!$G$3:$G$569,Winners!$A$3:$A$569,D$2,Winners!$C$3:$C$569,$A233)</f>
        <v>0</v>
      </c>
      <c r="F233" s="137">
        <f>SUMIFS(Winners!$F$3:$F$569,Winners!$A$3:$A$569,F$2,Winners!$C$3:$C$569,$A233)</f>
        <v>0</v>
      </c>
      <c r="G233" s="138">
        <f>SUMIFS(Winners!$G$3:$G$569,Winners!$A$3:$A$569,F$2,Winners!$C$3:$C$569,$A233)</f>
        <v>0</v>
      </c>
      <c r="H233" s="137">
        <f>SUMIFS(Winners!$F$3:$F$569,Winners!$A$3:$A$569,H$2,Winners!$C$3:$C$569,$A233)</f>
        <v>0</v>
      </c>
      <c r="I233" s="138">
        <f>SUMIFS(Winners!$G$3:$G$569,Winners!$A$3:$A$569,H$2,Winners!$C$3:$C$569,$A233)</f>
        <v>0</v>
      </c>
      <c r="J233" s="137">
        <f>SUMIFS(Winners!$F$3:$F$569,Winners!$A$3:$A$569,J$2,Winners!$C$3:$C$569,$A233)</f>
        <v>0</v>
      </c>
      <c r="K233" s="138">
        <f>SUMIFS(Winners!$G$3:$G$569,Winners!$A$3:$A$569,J$2,Winners!$C$3:$C$569,$A233)</f>
        <v>0</v>
      </c>
      <c r="L233" s="20"/>
    </row>
    <row r="234" spans="1:12" s="2" customFormat="1" ht="12.6" customHeight="1">
      <c r="A234" s="1" t="s">
        <v>1125</v>
      </c>
      <c r="B234" s="62" t="s">
        <v>5</v>
      </c>
      <c r="C234" s="18">
        <f t="shared" si="3"/>
        <v>1</v>
      </c>
      <c r="D234" s="137">
        <f>SUMIFS(Winners!$F$3:$F$569,Winners!$A$3:$A$569,D$2,Winners!$C$3:$C$569,$A234)</f>
        <v>1</v>
      </c>
      <c r="E234" s="138">
        <f>SUMIFS(Winners!$G$3:$G$569,Winners!$A$3:$A$569,D$2,Winners!$C$3:$C$569,$A234)</f>
        <v>0</v>
      </c>
      <c r="F234" s="137">
        <f>SUMIFS(Winners!$F$3:$F$569,Winners!$A$3:$A$569,F$2,Winners!$C$3:$C$569,$A234)</f>
        <v>0</v>
      </c>
      <c r="G234" s="138">
        <f>SUMIFS(Winners!$G$3:$G$569,Winners!$A$3:$A$569,F$2,Winners!$C$3:$C$569,$A234)</f>
        <v>0</v>
      </c>
      <c r="H234" s="137">
        <f>SUMIFS(Winners!$F$3:$F$569,Winners!$A$3:$A$569,H$2,Winners!$C$3:$C$569,$A234)</f>
        <v>0</v>
      </c>
      <c r="I234" s="138">
        <f>SUMIFS(Winners!$G$3:$G$569,Winners!$A$3:$A$569,H$2,Winners!$C$3:$C$569,$A234)</f>
        <v>0</v>
      </c>
      <c r="J234" s="137">
        <f>SUMIFS(Winners!$F$3:$F$569,Winners!$A$3:$A$569,J$2,Winners!$C$3:$C$569,$A234)</f>
        <v>0</v>
      </c>
      <c r="K234" s="138">
        <f>SUMIFS(Winners!$G$3:$G$569,Winners!$A$3:$A$569,J$2,Winners!$C$3:$C$569,$A234)</f>
        <v>0</v>
      </c>
      <c r="L234" s="20"/>
    </row>
    <row r="235" spans="1:12" s="2" customFormat="1" ht="12.6" customHeight="1">
      <c r="A235" s="1" t="s">
        <v>389</v>
      </c>
      <c r="B235" s="62"/>
      <c r="C235" s="18">
        <f t="shared" si="3"/>
        <v>1</v>
      </c>
      <c r="D235" s="137">
        <f>SUMIFS(Winners!$F$3:$F$569,Winners!$A$3:$A$569,D$2,Winners!$C$3:$C$569,$A235)</f>
        <v>1</v>
      </c>
      <c r="E235" s="138">
        <f>SUMIFS(Winners!$G$3:$G$569,Winners!$A$3:$A$569,D$2,Winners!$C$3:$C$569,$A235)</f>
        <v>0</v>
      </c>
      <c r="F235" s="137">
        <f>SUMIFS(Winners!$F$3:$F$569,Winners!$A$3:$A$569,F$2,Winners!$C$3:$C$569,$A235)</f>
        <v>0</v>
      </c>
      <c r="G235" s="138">
        <f>SUMIFS(Winners!$G$3:$G$569,Winners!$A$3:$A$569,F$2,Winners!$C$3:$C$569,$A235)</f>
        <v>0</v>
      </c>
      <c r="H235" s="137">
        <f>SUMIFS(Winners!$F$3:$F$569,Winners!$A$3:$A$569,H$2,Winners!$C$3:$C$569,$A235)</f>
        <v>0</v>
      </c>
      <c r="I235" s="138">
        <f>SUMIFS(Winners!$G$3:$G$569,Winners!$A$3:$A$569,H$2,Winners!$C$3:$C$569,$A235)</f>
        <v>0</v>
      </c>
      <c r="J235" s="137">
        <f>SUMIFS(Winners!$F$3:$F$569,Winners!$A$3:$A$569,J$2,Winners!$C$3:$C$569,$A235)</f>
        <v>0</v>
      </c>
      <c r="K235" s="138">
        <f>SUMIFS(Winners!$G$3:$G$569,Winners!$A$3:$A$569,J$2,Winners!$C$3:$C$569,$A235)</f>
        <v>0</v>
      </c>
      <c r="L235" s="20"/>
    </row>
    <row r="236" spans="1:12" s="2" customFormat="1" ht="12.6" customHeight="1">
      <c r="A236" s="1" t="s">
        <v>183</v>
      </c>
      <c r="B236" s="62"/>
      <c r="C236" s="18">
        <f t="shared" si="3"/>
        <v>1</v>
      </c>
      <c r="D236" s="137">
        <f>SUMIFS(Winners!$F$3:$F$569,Winners!$A$3:$A$569,D$2,Winners!$C$3:$C$569,$A236)</f>
        <v>1</v>
      </c>
      <c r="E236" s="138">
        <f>SUMIFS(Winners!$G$3:$G$569,Winners!$A$3:$A$569,D$2,Winners!$C$3:$C$569,$A236)</f>
        <v>0</v>
      </c>
      <c r="F236" s="137">
        <f>SUMIFS(Winners!$F$3:$F$569,Winners!$A$3:$A$569,F$2,Winners!$C$3:$C$569,$A236)</f>
        <v>0</v>
      </c>
      <c r="G236" s="138">
        <f>SUMIFS(Winners!$G$3:$G$569,Winners!$A$3:$A$569,F$2,Winners!$C$3:$C$569,$A236)</f>
        <v>0</v>
      </c>
      <c r="H236" s="137">
        <f>SUMIFS(Winners!$F$3:$F$569,Winners!$A$3:$A$569,H$2,Winners!$C$3:$C$569,$A236)</f>
        <v>0</v>
      </c>
      <c r="I236" s="138">
        <f>SUMIFS(Winners!$G$3:$G$569,Winners!$A$3:$A$569,H$2,Winners!$C$3:$C$569,$A236)</f>
        <v>0</v>
      </c>
      <c r="J236" s="137">
        <f>SUMIFS(Winners!$F$3:$F$569,Winners!$A$3:$A$569,J$2,Winners!$C$3:$C$569,$A236)</f>
        <v>0</v>
      </c>
      <c r="K236" s="138">
        <f>SUMIFS(Winners!$G$3:$G$569,Winners!$A$3:$A$569,J$2,Winners!$C$3:$C$569,$A236)</f>
        <v>0</v>
      </c>
      <c r="L236" s="20"/>
    </row>
    <row r="237" spans="1:12" s="2" customFormat="1" ht="12.6" customHeight="1">
      <c r="A237" s="1" t="s">
        <v>354</v>
      </c>
      <c r="B237" s="62"/>
      <c r="C237" s="18">
        <f t="shared" si="3"/>
        <v>1</v>
      </c>
      <c r="D237" s="137">
        <f>SUMIFS(Winners!$F$3:$F$569,Winners!$A$3:$A$569,D$2,Winners!$C$3:$C$569,$A237)</f>
        <v>1</v>
      </c>
      <c r="E237" s="138">
        <f>SUMIFS(Winners!$G$3:$G$569,Winners!$A$3:$A$569,D$2,Winners!$C$3:$C$569,$A237)</f>
        <v>0</v>
      </c>
      <c r="F237" s="137">
        <f>SUMIFS(Winners!$F$3:$F$569,Winners!$A$3:$A$569,F$2,Winners!$C$3:$C$569,$A237)</f>
        <v>0</v>
      </c>
      <c r="G237" s="138">
        <f>SUMIFS(Winners!$G$3:$G$569,Winners!$A$3:$A$569,F$2,Winners!$C$3:$C$569,$A237)</f>
        <v>0</v>
      </c>
      <c r="H237" s="137">
        <f>SUMIFS(Winners!$F$3:$F$569,Winners!$A$3:$A$569,H$2,Winners!$C$3:$C$569,$A237)</f>
        <v>0</v>
      </c>
      <c r="I237" s="138">
        <f>SUMIFS(Winners!$G$3:$G$569,Winners!$A$3:$A$569,H$2,Winners!$C$3:$C$569,$A237)</f>
        <v>0</v>
      </c>
      <c r="J237" s="137">
        <f>SUMIFS(Winners!$F$3:$F$569,Winners!$A$3:$A$569,J$2,Winners!$C$3:$C$569,$A237)</f>
        <v>0</v>
      </c>
      <c r="K237" s="138">
        <f>SUMIFS(Winners!$G$3:$G$569,Winners!$A$3:$A$569,J$2,Winners!$C$3:$C$569,$A237)</f>
        <v>0</v>
      </c>
      <c r="L237" s="20"/>
    </row>
    <row r="238" spans="1:12" s="2" customFormat="1" ht="12.6" customHeight="1">
      <c r="A238" s="1" t="s">
        <v>281</v>
      </c>
      <c r="B238" s="62"/>
      <c r="C238" s="18">
        <f t="shared" si="3"/>
        <v>1</v>
      </c>
      <c r="D238" s="137">
        <f>SUMIFS(Winners!$F$3:$F$569,Winners!$A$3:$A$569,D$2,Winners!$C$3:$C$569,$A238)</f>
        <v>1</v>
      </c>
      <c r="E238" s="138">
        <f>SUMIFS(Winners!$G$3:$G$569,Winners!$A$3:$A$569,D$2,Winners!$C$3:$C$569,$A238)</f>
        <v>0</v>
      </c>
      <c r="F238" s="137">
        <f>SUMIFS(Winners!$F$3:$F$569,Winners!$A$3:$A$569,F$2,Winners!$C$3:$C$569,$A238)</f>
        <v>0</v>
      </c>
      <c r="G238" s="138">
        <f>SUMIFS(Winners!$G$3:$G$569,Winners!$A$3:$A$569,F$2,Winners!$C$3:$C$569,$A238)</f>
        <v>0</v>
      </c>
      <c r="H238" s="137">
        <f>SUMIFS(Winners!$F$3:$F$569,Winners!$A$3:$A$569,H$2,Winners!$C$3:$C$569,$A238)</f>
        <v>0</v>
      </c>
      <c r="I238" s="138">
        <f>SUMIFS(Winners!$G$3:$G$569,Winners!$A$3:$A$569,H$2,Winners!$C$3:$C$569,$A238)</f>
        <v>0</v>
      </c>
      <c r="J238" s="137">
        <f>SUMIFS(Winners!$F$3:$F$569,Winners!$A$3:$A$569,J$2,Winners!$C$3:$C$569,$A238)</f>
        <v>0</v>
      </c>
      <c r="K238" s="138">
        <f>SUMIFS(Winners!$G$3:$G$569,Winners!$A$3:$A$569,J$2,Winners!$C$3:$C$569,$A238)</f>
        <v>0</v>
      </c>
      <c r="L238" s="20"/>
    </row>
    <row r="239" spans="1:12" s="2" customFormat="1" ht="12.6" customHeight="1">
      <c r="A239" s="1" t="s">
        <v>1037</v>
      </c>
      <c r="B239" s="62"/>
      <c r="C239" s="18">
        <f t="shared" si="3"/>
        <v>1</v>
      </c>
      <c r="D239" s="137">
        <f>SUMIFS(Winners!$F$3:$F$569,Winners!$A$3:$A$569,D$2,Winners!$C$3:$C$569,$A239)</f>
        <v>0</v>
      </c>
      <c r="E239" s="138">
        <f>SUMIFS(Winners!$G$3:$G$569,Winners!$A$3:$A$569,D$2,Winners!$C$3:$C$569,$A239)</f>
        <v>0</v>
      </c>
      <c r="F239" s="137">
        <f>SUMIFS(Winners!$F$3:$F$569,Winners!$A$3:$A$569,F$2,Winners!$C$3:$C$569,$A239)</f>
        <v>0</v>
      </c>
      <c r="G239" s="138">
        <f>SUMIFS(Winners!$G$3:$G$569,Winners!$A$3:$A$569,F$2,Winners!$C$3:$C$569,$A239)</f>
        <v>0</v>
      </c>
      <c r="H239" s="137">
        <f>SUMIFS(Winners!$F$3:$F$569,Winners!$A$3:$A$569,H$2,Winners!$C$3:$C$569,$A239)</f>
        <v>0</v>
      </c>
      <c r="I239" s="138">
        <f>SUMIFS(Winners!$G$3:$G$569,Winners!$A$3:$A$569,H$2,Winners!$C$3:$C$569,$A239)</f>
        <v>0</v>
      </c>
      <c r="J239" s="137">
        <f>SUMIFS(Winners!$F$3:$F$569,Winners!$A$3:$A$569,J$2,Winners!$C$3:$C$569,$A239)</f>
        <v>0</v>
      </c>
      <c r="K239" s="138">
        <f>SUMIFS(Winners!$G$3:$G$569,Winners!$A$3:$A$569,J$2,Winners!$C$3:$C$569,$A239)</f>
        <v>1</v>
      </c>
      <c r="L239" s="20"/>
    </row>
    <row r="240" spans="1:12" s="2" customFormat="1" ht="12.6" customHeight="1">
      <c r="A240" s="1" t="s">
        <v>208</v>
      </c>
      <c r="B240" s="62" t="s">
        <v>5</v>
      </c>
      <c r="C240" s="18">
        <f t="shared" si="3"/>
        <v>1</v>
      </c>
      <c r="D240" s="137">
        <f>SUMIFS(Winners!$F$3:$F$569,Winners!$A$3:$A$569,D$2,Winners!$C$3:$C$569,$A240)</f>
        <v>1</v>
      </c>
      <c r="E240" s="138">
        <f>SUMIFS(Winners!$G$3:$G$569,Winners!$A$3:$A$569,D$2,Winners!$C$3:$C$569,$A240)</f>
        <v>0</v>
      </c>
      <c r="F240" s="137">
        <f>SUMIFS(Winners!$F$3:$F$569,Winners!$A$3:$A$569,F$2,Winners!$C$3:$C$569,$A240)</f>
        <v>0</v>
      </c>
      <c r="G240" s="138">
        <f>SUMIFS(Winners!$G$3:$G$569,Winners!$A$3:$A$569,F$2,Winners!$C$3:$C$569,$A240)</f>
        <v>0</v>
      </c>
      <c r="H240" s="137">
        <f>SUMIFS(Winners!$F$3:$F$569,Winners!$A$3:$A$569,H$2,Winners!$C$3:$C$569,$A240)</f>
        <v>0</v>
      </c>
      <c r="I240" s="138">
        <f>SUMIFS(Winners!$G$3:$G$569,Winners!$A$3:$A$569,H$2,Winners!$C$3:$C$569,$A240)</f>
        <v>0</v>
      </c>
      <c r="J240" s="137">
        <f>SUMIFS(Winners!$F$3:$F$569,Winners!$A$3:$A$569,J$2,Winners!$C$3:$C$569,$A240)</f>
        <v>0</v>
      </c>
      <c r="K240" s="138">
        <f>SUMIFS(Winners!$G$3:$G$569,Winners!$A$3:$A$569,J$2,Winners!$C$3:$C$569,$A240)</f>
        <v>0</v>
      </c>
      <c r="L240" s="20"/>
    </row>
    <row r="241" spans="1:12" s="2" customFormat="1" ht="12.6" customHeight="1">
      <c r="A241" s="1" t="s">
        <v>376</v>
      </c>
      <c r="B241" s="62"/>
      <c r="C241" s="18">
        <f t="shared" si="3"/>
        <v>1</v>
      </c>
      <c r="D241" s="137">
        <f>SUMIFS(Winners!$F$3:$F$569,Winners!$A$3:$A$569,D$2,Winners!$C$3:$C$569,$A241)</f>
        <v>0</v>
      </c>
      <c r="E241" s="138">
        <f>SUMIFS(Winners!$G$3:$G$569,Winners!$A$3:$A$569,D$2,Winners!$C$3:$C$569,$A241)</f>
        <v>1</v>
      </c>
      <c r="F241" s="137">
        <f>SUMIFS(Winners!$F$3:$F$569,Winners!$A$3:$A$569,F$2,Winners!$C$3:$C$569,$A241)</f>
        <v>0</v>
      </c>
      <c r="G241" s="138">
        <f>SUMIFS(Winners!$G$3:$G$569,Winners!$A$3:$A$569,F$2,Winners!$C$3:$C$569,$A241)</f>
        <v>0</v>
      </c>
      <c r="H241" s="137">
        <f>SUMIFS(Winners!$F$3:$F$569,Winners!$A$3:$A$569,H$2,Winners!$C$3:$C$569,$A241)</f>
        <v>0</v>
      </c>
      <c r="I241" s="138">
        <f>SUMIFS(Winners!$G$3:$G$569,Winners!$A$3:$A$569,H$2,Winners!$C$3:$C$569,$A241)</f>
        <v>0</v>
      </c>
      <c r="J241" s="137">
        <f>SUMIFS(Winners!$F$3:$F$569,Winners!$A$3:$A$569,J$2,Winners!$C$3:$C$569,$A241)</f>
        <v>0</v>
      </c>
      <c r="K241" s="138">
        <f>SUMIFS(Winners!$G$3:$G$569,Winners!$A$3:$A$569,J$2,Winners!$C$3:$C$569,$A241)</f>
        <v>0</v>
      </c>
      <c r="L241" s="20"/>
    </row>
    <row r="242" spans="1:12" s="2" customFormat="1" ht="12.6" customHeight="1">
      <c r="A242" s="1" t="s">
        <v>263</v>
      </c>
      <c r="B242" s="62"/>
      <c r="C242" s="18">
        <f t="shared" si="3"/>
        <v>1</v>
      </c>
      <c r="D242" s="137">
        <f>SUMIFS(Winners!$F$3:$F$569,Winners!$A$3:$A$569,D$2,Winners!$C$3:$C$569,$A242)</f>
        <v>1</v>
      </c>
      <c r="E242" s="138">
        <f>SUMIFS(Winners!$G$3:$G$569,Winners!$A$3:$A$569,D$2,Winners!$C$3:$C$569,$A242)</f>
        <v>0</v>
      </c>
      <c r="F242" s="137">
        <f>SUMIFS(Winners!$F$3:$F$569,Winners!$A$3:$A$569,F$2,Winners!$C$3:$C$569,$A242)</f>
        <v>0</v>
      </c>
      <c r="G242" s="138">
        <f>SUMIFS(Winners!$G$3:$G$569,Winners!$A$3:$A$569,F$2,Winners!$C$3:$C$569,$A242)</f>
        <v>0</v>
      </c>
      <c r="H242" s="137">
        <f>SUMIFS(Winners!$F$3:$F$569,Winners!$A$3:$A$569,H$2,Winners!$C$3:$C$569,$A242)</f>
        <v>0</v>
      </c>
      <c r="I242" s="138">
        <f>SUMIFS(Winners!$G$3:$G$569,Winners!$A$3:$A$569,H$2,Winners!$C$3:$C$569,$A242)</f>
        <v>0</v>
      </c>
      <c r="J242" s="137">
        <f>SUMIFS(Winners!$F$3:$F$569,Winners!$A$3:$A$569,J$2,Winners!$C$3:$C$569,$A242)</f>
        <v>0</v>
      </c>
      <c r="K242" s="138">
        <f>SUMIFS(Winners!$G$3:$G$569,Winners!$A$3:$A$569,J$2,Winners!$C$3:$C$569,$A242)</f>
        <v>0</v>
      </c>
      <c r="L242" s="20"/>
    </row>
    <row r="243" spans="1:12" s="2" customFormat="1" ht="12.6" customHeight="1">
      <c r="A243" s="1" t="s">
        <v>323</v>
      </c>
      <c r="B243" s="62"/>
      <c r="C243" s="18">
        <f t="shared" si="3"/>
        <v>1</v>
      </c>
      <c r="D243" s="137">
        <f>SUMIFS(Winners!$F$3:$F$569,Winners!$A$3:$A$569,D$2,Winners!$C$3:$C$569,$A243)</f>
        <v>0</v>
      </c>
      <c r="E243" s="138">
        <f>SUMIFS(Winners!$G$3:$G$569,Winners!$A$3:$A$569,D$2,Winners!$C$3:$C$569,$A243)</f>
        <v>1</v>
      </c>
      <c r="F243" s="137">
        <f>SUMIFS(Winners!$F$3:$F$569,Winners!$A$3:$A$569,F$2,Winners!$C$3:$C$569,$A243)</f>
        <v>0</v>
      </c>
      <c r="G243" s="138">
        <f>SUMIFS(Winners!$G$3:$G$569,Winners!$A$3:$A$569,F$2,Winners!$C$3:$C$569,$A243)</f>
        <v>0</v>
      </c>
      <c r="H243" s="137">
        <f>SUMIFS(Winners!$F$3:$F$569,Winners!$A$3:$A$569,H$2,Winners!$C$3:$C$569,$A243)</f>
        <v>0</v>
      </c>
      <c r="I243" s="138">
        <f>SUMIFS(Winners!$G$3:$G$569,Winners!$A$3:$A$569,H$2,Winners!$C$3:$C$569,$A243)</f>
        <v>0</v>
      </c>
      <c r="J243" s="137">
        <f>SUMIFS(Winners!$F$3:$F$569,Winners!$A$3:$A$569,J$2,Winners!$C$3:$C$569,$A243)</f>
        <v>0</v>
      </c>
      <c r="K243" s="138">
        <f>SUMIFS(Winners!$G$3:$G$569,Winners!$A$3:$A$569,J$2,Winners!$C$3:$C$569,$A243)</f>
        <v>0</v>
      </c>
      <c r="L243" s="20"/>
    </row>
    <row r="244" spans="1:12" s="2" customFormat="1" ht="12.6" customHeight="1">
      <c r="A244" s="1" t="s">
        <v>606</v>
      </c>
      <c r="B244" s="62"/>
      <c r="C244" s="18">
        <f t="shared" si="3"/>
        <v>1</v>
      </c>
      <c r="D244" s="137">
        <f>SUMIFS(Winners!$F$3:$F$569,Winners!$A$3:$A$569,D$2,Winners!$C$3:$C$569,$A244)</f>
        <v>0</v>
      </c>
      <c r="E244" s="138">
        <f>SUMIFS(Winners!$G$3:$G$569,Winners!$A$3:$A$569,D$2,Winners!$C$3:$C$569,$A244)</f>
        <v>1</v>
      </c>
      <c r="F244" s="137">
        <f>SUMIFS(Winners!$F$3:$F$569,Winners!$A$3:$A$569,F$2,Winners!$C$3:$C$569,$A244)</f>
        <v>0</v>
      </c>
      <c r="G244" s="138">
        <f>SUMIFS(Winners!$G$3:$G$569,Winners!$A$3:$A$569,F$2,Winners!$C$3:$C$569,$A244)</f>
        <v>0</v>
      </c>
      <c r="H244" s="137">
        <f>SUMIFS(Winners!$F$3:$F$569,Winners!$A$3:$A$569,H$2,Winners!$C$3:$C$569,$A244)</f>
        <v>0</v>
      </c>
      <c r="I244" s="138">
        <f>SUMIFS(Winners!$G$3:$G$569,Winners!$A$3:$A$569,H$2,Winners!$C$3:$C$569,$A244)</f>
        <v>0</v>
      </c>
      <c r="J244" s="137">
        <f>SUMIFS(Winners!$F$3:$F$569,Winners!$A$3:$A$569,J$2,Winners!$C$3:$C$569,$A244)</f>
        <v>0</v>
      </c>
      <c r="K244" s="138">
        <f>SUMIFS(Winners!$G$3:$G$569,Winners!$A$3:$A$569,J$2,Winners!$C$3:$C$569,$A244)</f>
        <v>0</v>
      </c>
      <c r="L244" s="20"/>
    </row>
    <row r="245" spans="1:12" s="2" customFormat="1" ht="12.6" customHeight="1">
      <c r="A245" s="1" t="s">
        <v>500</v>
      </c>
      <c r="B245" s="62"/>
      <c r="C245" s="18">
        <f t="shared" si="3"/>
        <v>1</v>
      </c>
      <c r="D245" s="137">
        <f>SUMIFS(Winners!$F$3:$F$569,Winners!$A$3:$A$569,D$2,Winners!$C$3:$C$569,$A245)</f>
        <v>1</v>
      </c>
      <c r="E245" s="138">
        <f>SUMIFS(Winners!$G$3:$G$569,Winners!$A$3:$A$569,D$2,Winners!$C$3:$C$569,$A245)</f>
        <v>0</v>
      </c>
      <c r="F245" s="137">
        <f>SUMIFS(Winners!$F$3:$F$569,Winners!$A$3:$A$569,F$2,Winners!$C$3:$C$569,$A245)</f>
        <v>0</v>
      </c>
      <c r="G245" s="138">
        <f>SUMIFS(Winners!$G$3:$G$569,Winners!$A$3:$A$569,F$2,Winners!$C$3:$C$569,$A245)</f>
        <v>0</v>
      </c>
      <c r="H245" s="137">
        <f>SUMIFS(Winners!$F$3:$F$569,Winners!$A$3:$A$569,H$2,Winners!$C$3:$C$569,$A245)</f>
        <v>0</v>
      </c>
      <c r="I245" s="138">
        <f>SUMIFS(Winners!$G$3:$G$569,Winners!$A$3:$A$569,H$2,Winners!$C$3:$C$569,$A245)</f>
        <v>0</v>
      </c>
      <c r="J245" s="137">
        <f>SUMIFS(Winners!$F$3:$F$569,Winners!$A$3:$A$569,J$2,Winners!$C$3:$C$569,$A245)</f>
        <v>0</v>
      </c>
      <c r="K245" s="138">
        <f>SUMIFS(Winners!$G$3:$G$569,Winners!$A$3:$A$569,J$2,Winners!$C$3:$C$569,$A245)</f>
        <v>0</v>
      </c>
      <c r="L245" s="20"/>
    </row>
    <row r="246" spans="1:12" s="2" customFormat="1" ht="12.6" customHeight="1">
      <c r="A246" s="1" t="s">
        <v>1184</v>
      </c>
      <c r="B246" s="62" t="s">
        <v>5</v>
      </c>
      <c r="C246" s="18">
        <f t="shared" si="3"/>
        <v>1</v>
      </c>
      <c r="D246" s="137">
        <f>SUMIFS(Winners!$F$3:$F$569,Winners!$A$3:$A$569,D$2,Winners!$C$3:$C$569,$A246)</f>
        <v>0</v>
      </c>
      <c r="E246" s="138">
        <f>SUMIFS(Winners!$G$3:$G$569,Winners!$A$3:$A$569,D$2,Winners!$C$3:$C$569,$A246)</f>
        <v>1</v>
      </c>
      <c r="F246" s="137">
        <f>SUMIFS(Winners!$F$3:$F$569,Winners!$A$3:$A$569,F$2,Winners!$C$3:$C$569,$A246)</f>
        <v>0</v>
      </c>
      <c r="G246" s="138">
        <f>SUMIFS(Winners!$G$3:$G$569,Winners!$A$3:$A$569,F$2,Winners!$C$3:$C$569,$A246)</f>
        <v>0</v>
      </c>
      <c r="H246" s="137">
        <f>SUMIFS(Winners!$F$3:$F$569,Winners!$A$3:$A$569,H$2,Winners!$C$3:$C$569,$A246)</f>
        <v>0</v>
      </c>
      <c r="I246" s="138">
        <f>SUMIFS(Winners!$G$3:$G$569,Winners!$A$3:$A$569,H$2,Winners!$C$3:$C$569,$A246)</f>
        <v>0</v>
      </c>
      <c r="J246" s="137">
        <f>SUMIFS(Winners!$F$3:$F$569,Winners!$A$3:$A$569,J$2,Winners!$C$3:$C$569,$A246)</f>
        <v>0</v>
      </c>
      <c r="K246" s="138">
        <f>SUMIFS(Winners!$G$3:$G$569,Winners!$A$3:$A$569,J$2,Winners!$C$3:$C$569,$A246)</f>
        <v>0</v>
      </c>
      <c r="L246" s="20"/>
    </row>
    <row r="247" spans="1:12" s="2" customFormat="1" ht="12.6" customHeight="1">
      <c r="A247" s="1" t="s">
        <v>488</v>
      </c>
      <c r="B247" s="62"/>
      <c r="C247" s="18">
        <f t="shared" si="3"/>
        <v>1</v>
      </c>
      <c r="D247" s="137">
        <f>SUMIFS(Winners!$F$3:$F$569,Winners!$A$3:$A$569,D$2,Winners!$C$3:$C$569,$A247)</f>
        <v>0</v>
      </c>
      <c r="E247" s="138">
        <f>SUMIFS(Winners!$G$3:$G$569,Winners!$A$3:$A$569,D$2,Winners!$C$3:$C$569,$A247)</f>
        <v>0</v>
      </c>
      <c r="F247" s="137">
        <f>SUMIFS(Winners!$F$3:$F$569,Winners!$A$3:$A$569,F$2,Winners!$C$3:$C$569,$A247)</f>
        <v>1</v>
      </c>
      <c r="G247" s="138">
        <f>SUMIFS(Winners!$G$3:$G$569,Winners!$A$3:$A$569,F$2,Winners!$C$3:$C$569,$A247)</f>
        <v>0</v>
      </c>
      <c r="H247" s="137">
        <f>SUMIFS(Winners!$F$3:$F$569,Winners!$A$3:$A$569,H$2,Winners!$C$3:$C$569,$A247)</f>
        <v>0</v>
      </c>
      <c r="I247" s="138">
        <f>SUMIFS(Winners!$G$3:$G$569,Winners!$A$3:$A$569,H$2,Winners!$C$3:$C$569,$A247)</f>
        <v>0</v>
      </c>
      <c r="J247" s="137">
        <f>SUMIFS(Winners!$F$3:$F$569,Winners!$A$3:$A$569,J$2,Winners!$C$3:$C$569,$A247)</f>
        <v>0</v>
      </c>
      <c r="K247" s="138">
        <f>SUMIFS(Winners!$G$3:$G$569,Winners!$A$3:$A$569,J$2,Winners!$C$3:$C$569,$A247)</f>
        <v>0</v>
      </c>
      <c r="L247" s="20"/>
    </row>
    <row r="248" spans="1:12" s="2" customFormat="1" ht="12.6" customHeight="1">
      <c r="A248" s="1" t="s">
        <v>604</v>
      </c>
      <c r="B248" s="62"/>
      <c r="C248" s="18">
        <f t="shared" si="3"/>
        <v>1</v>
      </c>
      <c r="D248" s="137">
        <f>SUMIFS(Winners!$F$3:$F$569,Winners!$A$3:$A$569,D$2,Winners!$C$3:$C$569,$A248)</f>
        <v>0</v>
      </c>
      <c r="E248" s="138">
        <f>SUMIFS(Winners!$G$3:$G$569,Winners!$A$3:$A$569,D$2,Winners!$C$3:$C$569,$A248)</f>
        <v>1</v>
      </c>
      <c r="F248" s="137">
        <f>SUMIFS(Winners!$F$3:$F$569,Winners!$A$3:$A$569,F$2,Winners!$C$3:$C$569,$A248)</f>
        <v>0</v>
      </c>
      <c r="G248" s="138">
        <f>SUMIFS(Winners!$G$3:$G$569,Winners!$A$3:$A$569,F$2,Winners!$C$3:$C$569,$A248)</f>
        <v>0</v>
      </c>
      <c r="H248" s="137">
        <f>SUMIFS(Winners!$F$3:$F$569,Winners!$A$3:$A$569,H$2,Winners!$C$3:$C$569,$A248)</f>
        <v>0</v>
      </c>
      <c r="I248" s="138">
        <f>SUMIFS(Winners!$G$3:$G$569,Winners!$A$3:$A$569,H$2,Winners!$C$3:$C$569,$A248)</f>
        <v>0</v>
      </c>
      <c r="J248" s="137">
        <f>SUMIFS(Winners!$F$3:$F$569,Winners!$A$3:$A$569,J$2,Winners!$C$3:$C$569,$A248)</f>
        <v>0</v>
      </c>
      <c r="K248" s="138">
        <f>SUMIFS(Winners!$G$3:$G$569,Winners!$A$3:$A$569,J$2,Winners!$C$3:$C$569,$A248)</f>
        <v>0</v>
      </c>
      <c r="L248" s="20"/>
    </row>
    <row r="249" spans="1:12" s="2" customFormat="1" ht="12.6" customHeight="1">
      <c r="A249" s="1" t="s">
        <v>1256</v>
      </c>
      <c r="B249" s="62" t="s">
        <v>5</v>
      </c>
      <c r="C249" s="18">
        <f t="shared" si="3"/>
        <v>1</v>
      </c>
      <c r="D249" s="137">
        <f>SUMIFS(Winners!$F$3:$F$569,Winners!$A$3:$A$569,D$2,Winners!$C$3:$C$569,$A249)</f>
        <v>0</v>
      </c>
      <c r="E249" s="138">
        <f>SUMIFS(Winners!$G$3:$G$569,Winners!$A$3:$A$569,D$2,Winners!$C$3:$C$569,$A249)</f>
        <v>1</v>
      </c>
      <c r="F249" s="137">
        <f>SUMIFS(Winners!$F$3:$F$569,Winners!$A$3:$A$569,F$2,Winners!$C$3:$C$569,$A249)</f>
        <v>0</v>
      </c>
      <c r="G249" s="138">
        <f>SUMIFS(Winners!$G$3:$G$569,Winners!$A$3:$A$569,F$2,Winners!$C$3:$C$569,$A249)</f>
        <v>0</v>
      </c>
      <c r="H249" s="137">
        <f>SUMIFS(Winners!$F$3:$F$569,Winners!$A$3:$A$569,H$2,Winners!$C$3:$C$569,$A249)</f>
        <v>0</v>
      </c>
      <c r="I249" s="138">
        <f>SUMIFS(Winners!$G$3:$G$569,Winners!$A$3:$A$569,H$2,Winners!$C$3:$C$569,$A249)</f>
        <v>0</v>
      </c>
      <c r="J249" s="137">
        <f>SUMIFS(Winners!$F$3:$F$569,Winners!$A$3:$A$569,J$2,Winners!$C$3:$C$569,$A249)</f>
        <v>0</v>
      </c>
      <c r="K249" s="138">
        <f>SUMIFS(Winners!$G$3:$G$569,Winners!$A$3:$A$569,J$2,Winners!$C$3:$C$569,$A249)</f>
        <v>0</v>
      </c>
      <c r="L249" s="20"/>
    </row>
    <row r="250" spans="1:12" s="2" customFormat="1" ht="12.6" customHeight="1">
      <c r="A250" s="1" t="s">
        <v>326</v>
      </c>
      <c r="B250" s="62" t="s">
        <v>5</v>
      </c>
      <c r="C250" s="18">
        <f t="shared" si="3"/>
        <v>1</v>
      </c>
      <c r="D250" s="137">
        <f>SUMIFS(Winners!$F$3:$F$569,Winners!$A$3:$A$569,D$2,Winners!$C$3:$C$569,$A250)</f>
        <v>1</v>
      </c>
      <c r="E250" s="138">
        <f>SUMIFS(Winners!$G$3:$G$569,Winners!$A$3:$A$569,D$2,Winners!$C$3:$C$569,$A250)</f>
        <v>0</v>
      </c>
      <c r="F250" s="137">
        <f>SUMIFS(Winners!$F$3:$F$569,Winners!$A$3:$A$569,F$2,Winners!$C$3:$C$569,$A250)</f>
        <v>0</v>
      </c>
      <c r="G250" s="138">
        <f>SUMIFS(Winners!$G$3:$G$569,Winners!$A$3:$A$569,F$2,Winners!$C$3:$C$569,$A250)</f>
        <v>0</v>
      </c>
      <c r="H250" s="137">
        <f>SUMIFS(Winners!$F$3:$F$569,Winners!$A$3:$A$569,H$2,Winners!$C$3:$C$569,$A250)</f>
        <v>0</v>
      </c>
      <c r="I250" s="138">
        <f>SUMIFS(Winners!$G$3:$G$569,Winners!$A$3:$A$569,H$2,Winners!$C$3:$C$569,$A250)</f>
        <v>0</v>
      </c>
      <c r="J250" s="137">
        <f>SUMIFS(Winners!$F$3:$F$569,Winners!$A$3:$A$569,J$2,Winners!$C$3:$C$569,$A250)</f>
        <v>0</v>
      </c>
      <c r="K250" s="138">
        <f>SUMIFS(Winners!$G$3:$G$569,Winners!$A$3:$A$569,J$2,Winners!$C$3:$C$569,$A250)</f>
        <v>0</v>
      </c>
      <c r="L250" s="20"/>
    </row>
    <row r="251" spans="1:12" s="2" customFormat="1" ht="12.6" customHeight="1">
      <c r="A251" s="1" t="s">
        <v>435</v>
      </c>
      <c r="B251" s="62"/>
      <c r="C251" s="18">
        <f t="shared" si="3"/>
        <v>1</v>
      </c>
      <c r="D251" s="137">
        <f>SUMIFS(Winners!$F$3:$F$569,Winners!$A$3:$A$569,D$2,Winners!$C$3:$C$569,$A251)</f>
        <v>1</v>
      </c>
      <c r="E251" s="138">
        <f>SUMIFS(Winners!$G$3:$G$569,Winners!$A$3:$A$569,D$2,Winners!$C$3:$C$569,$A251)</f>
        <v>0</v>
      </c>
      <c r="F251" s="137">
        <f>SUMIFS(Winners!$F$3:$F$569,Winners!$A$3:$A$569,F$2,Winners!$C$3:$C$569,$A251)</f>
        <v>0</v>
      </c>
      <c r="G251" s="138">
        <f>SUMIFS(Winners!$G$3:$G$569,Winners!$A$3:$A$569,F$2,Winners!$C$3:$C$569,$A251)</f>
        <v>0</v>
      </c>
      <c r="H251" s="137">
        <f>SUMIFS(Winners!$F$3:$F$569,Winners!$A$3:$A$569,H$2,Winners!$C$3:$C$569,$A251)</f>
        <v>0</v>
      </c>
      <c r="I251" s="138">
        <f>SUMIFS(Winners!$G$3:$G$569,Winners!$A$3:$A$569,H$2,Winners!$C$3:$C$569,$A251)</f>
        <v>0</v>
      </c>
      <c r="J251" s="137">
        <f>SUMIFS(Winners!$F$3:$F$569,Winners!$A$3:$A$569,J$2,Winners!$C$3:$C$569,$A251)</f>
        <v>0</v>
      </c>
      <c r="K251" s="138">
        <f>SUMIFS(Winners!$G$3:$G$569,Winners!$A$3:$A$569,J$2,Winners!$C$3:$C$569,$A251)</f>
        <v>0</v>
      </c>
      <c r="L251" s="20"/>
    </row>
    <row r="252" spans="1:12" s="2" customFormat="1" ht="12.6" customHeight="1">
      <c r="A252" s="1" t="s">
        <v>1130</v>
      </c>
      <c r="B252" s="62" t="s">
        <v>5</v>
      </c>
      <c r="C252" s="18">
        <f t="shared" si="3"/>
        <v>1</v>
      </c>
      <c r="D252" s="137">
        <f>SUMIFS(Winners!$F$3:$F$569,Winners!$A$3:$A$569,D$2,Winners!$C$3:$C$569,$A252)</f>
        <v>0</v>
      </c>
      <c r="E252" s="138">
        <f>SUMIFS(Winners!$G$3:$G$569,Winners!$A$3:$A$569,D$2,Winners!$C$3:$C$569,$A252)</f>
        <v>1</v>
      </c>
      <c r="F252" s="137">
        <f>SUMIFS(Winners!$F$3:$F$569,Winners!$A$3:$A$569,F$2,Winners!$C$3:$C$569,$A252)</f>
        <v>0</v>
      </c>
      <c r="G252" s="138">
        <f>SUMIFS(Winners!$G$3:$G$569,Winners!$A$3:$A$569,F$2,Winners!$C$3:$C$569,$A252)</f>
        <v>0</v>
      </c>
      <c r="H252" s="137">
        <f>SUMIFS(Winners!$F$3:$F$569,Winners!$A$3:$A$569,H$2,Winners!$C$3:$C$569,$A252)</f>
        <v>0</v>
      </c>
      <c r="I252" s="138">
        <f>SUMIFS(Winners!$G$3:$G$569,Winners!$A$3:$A$569,H$2,Winners!$C$3:$C$569,$A252)</f>
        <v>0</v>
      </c>
      <c r="J252" s="137">
        <f>SUMIFS(Winners!$F$3:$F$569,Winners!$A$3:$A$569,J$2,Winners!$C$3:$C$569,$A252)</f>
        <v>0</v>
      </c>
      <c r="K252" s="138">
        <f>SUMIFS(Winners!$G$3:$G$569,Winners!$A$3:$A$569,J$2,Winners!$C$3:$C$569,$A252)</f>
        <v>0</v>
      </c>
      <c r="L252" s="20"/>
    </row>
    <row r="253" spans="1:12" s="2" customFormat="1" ht="12.6" customHeight="1">
      <c r="A253" s="1" t="s">
        <v>704</v>
      </c>
      <c r="B253" s="62" t="s">
        <v>5</v>
      </c>
      <c r="C253" s="18">
        <f t="shared" si="3"/>
        <v>1</v>
      </c>
      <c r="D253" s="137">
        <f>SUMIFS(Winners!$F$3:$F$569,Winners!$A$3:$A$569,D$2,Winners!$C$3:$C$569,$A253)</f>
        <v>1</v>
      </c>
      <c r="E253" s="138">
        <f>SUMIFS(Winners!$G$3:$G$569,Winners!$A$3:$A$569,D$2,Winners!$C$3:$C$569,$A253)</f>
        <v>0</v>
      </c>
      <c r="F253" s="137">
        <f>SUMIFS(Winners!$F$3:$F$569,Winners!$A$3:$A$569,F$2,Winners!$C$3:$C$569,$A253)</f>
        <v>0</v>
      </c>
      <c r="G253" s="138">
        <f>SUMIFS(Winners!$G$3:$G$569,Winners!$A$3:$A$569,F$2,Winners!$C$3:$C$569,$A253)</f>
        <v>0</v>
      </c>
      <c r="H253" s="137">
        <f>SUMIFS(Winners!$F$3:$F$569,Winners!$A$3:$A$569,H$2,Winners!$C$3:$C$569,$A253)</f>
        <v>0</v>
      </c>
      <c r="I253" s="138">
        <f>SUMIFS(Winners!$G$3:$G$569,Winners!$A$3:$A$569,H$2,Winners!$C$3:$C$569,$A253)</f>
        <v>0</v>
      </c>
      <c r="J253" s="137">
        <f>SUMIFS(Winners!$F$3:$F$569,Winners!$A$3:$A$569,J$2,Winners!$C$3:$C$569,$A253)</f>
        <v>0</v>
      </c>
      <c r="K253" s="138">
        <f>SUMIFS(Winners!$G$3:$G$569,Winners!$A$3:$A$569,J$2,Winners!$C$3:$C$569,$A253)</f>
        <v>0</v>
      </c>
      <c r="L253" s="20"/>
    </row>
    <row r="254" spans="1:12" s="2" customFormat="1" ht="12.6" customHeight="1">
      <c r="A254" s="1" t="s">
        <v>470</v>
      </c>
      <c r="B254" s="62"/>
      <c r="C254" s="18">
        <f t="shared" si="3"/>
        <v>1</v>
      </c>
      <c r="D254" s="137">
        <f>SUMIFS(Winners!$F$3:$F$569,Winners!$A$3:$A$569,D$2,Winners!$C$3:$C$569,$A254)</f>
        <v>0</v>
      </c>
      <c r="E254" s="138">
        <f>SUMIFS(Winners!$G$3:$G$569,Winners!$A$3:$A$569,D$2,Winners!$C$3:$C$569,$A254)</f>
        <v>0</v>
      </c>
      <c r="F254" s="137">
        <f>SUMIFS(Winners!$F$3:$F$569,Winners!$A$3:$A$569,F$2,Winners!$C$3:$C$569,$A254)</f>
        <v>1</v>
      </c>
      <c r="G254" s="138">
        <f>SUMIFS(Winners!$G$3:$G$569,Winners!$A$3:$A$569,F$2,Winners!$C$3:$C$569,$A254)</f>
        <v>0</v>
      </c>
      <c r="H254" s="137">
        <f>SUMIFS(Winners!$F$3:$F$569,Winners!$A$3:$A$569,H$2,Winners!$C$3:$C$569,$A254)</f>
        <v>0</v>
      </c>
      <c r="I254" s="138">
        <f>SUMIFS(Winners!$G$3:$G$569,Winners!$A$3:$A$569,H$2,Winners!$C$3:$C$569,$A254)</f>
        <v>0</v>
      </c>
      <c r="J254" s="137">
        <f>SUMIFS(Winners!$F$3:$F$569,Winners!$A$3:$A$569,J$2,Winners!$C$3:$C$569,$A254)</f>
        <v>0</v>
      </c>
      <c r="K254" s="138">
        <f>SUMIFS(Winners!$G$3:$G$569,Winners!$A$3:$A$569,J$2,Winners!$C$3:$C$569,$A254)</f>
        <v>0</v>
      </c>
      <c r="L254" s="20"/>
    </row>
    <row r="255" spans="1:12" s="2" customFormat="1" ht="12.6" customHeight="1">
      <c r="A255" s="1" t="s">
        <v>250</v>
      </c>
      <c r="B255" s="62"/>
      <c r="C255" s="18">
        <f t="shared" si="3"/>
        <v>1</v>
      </c>
      <c r="D255" s="137">
        <f>SUMIFS(Winners!$F$3:$F$569,Winners!$A$3:$A$569,D$2,Winners!$C$3:$C$569,$A255)</f>
        <v>1</v>
      </c>
      <c r="E255" s="138">
        <f>SUMIFS(Winners!$G$3:$G$569,Winners!$A$3:$A$569,D$2,Winners!$C$3:$C$569,$A255)</f>
        <v>0</v>
      </c>
      <c r="F255" s="137">
        <f>SUMIFS(Winners!$F$3:$F$569,Winners!$A$3:$A$569,F$2,Winners!$C$3:$C$569,$A255)</f>
        <v>0</v>
      </c>
      <c r="G255" s="138">
        <f>SUMIFS(Winners!$G$3:$G$569,Winners!$A$3:$A$569,F$2,Winners!$C$3:$C$569,$A255)</f>
        <v>0</v>
      </c>
      <c r="H255" s="137">
        <f>SUMIFS(Winners!$F$3:$F$569,Winners!$A$3:$A$569,H$2,Winners!$C$3:$C$569,$A255)</f>
        <v>0</v>
      </c>
      <c r="I255" s="138">
        <f>SUMIFS(Winners!$G$3:$G$569,Winners!$A$3:$A$569,H$2,Winners!$C$3:$C$569,$A255)</f>
        <v>0</v>
      </c>
      <c r="J255" s="137">
        <f>SUMIFS(Winners!$F$3:$F$569,Winners!$A$3:$A$569,J$2,Winners!$C$3:$C$569,$A255)</f>
        <v>0</v>
      </c>
      <c r="K255" s="138">
        <f>SUMIFS(Winners!$G$3:$G$569,Winners!$A$3:$A$569,J$2,Winners!$C$3:$C$569,$A255)</f>
        <v>0</v>
      </c>
      <c r="L255" s="20"/>
    </row>
    <row r="256" spans="1:12" s="2" customFormat="1" ht="12.6" customHeight="1">
      <c r="A256" s="1" t="s">
        <v>1274</v>
      </c>
      <c r="B256" s="62" t="s">
        <v>5</v>
      </c>
      <c r="C256" s="18">
        <f t="shared" si="3"/>
        <v>1</v>
      </c>
      <c r="D256" s="137">
        <f>SUMIFS(Winners!$F$3:$F$569,Winners!$A$3:$A$569,D$2,Winners!$C$3:$C$569,$A256)</f>
        <v>0</v>
      </c>
      <c r="E256" s="138">
        <f>SUMIFS(Winners!$G$3:$G$569,Winners!$A$3:$A$569,D$2,Winners!$C$3:$C$569,$A256)</f>
        <v>1</v>
      </c>
      <c r="F256" s="137">
        <f>SUMIFS(Winners!$F$3:$F$569,Winners!$A$3:$A$569,F$2,Winners!$C$3:$C$569,$A256)</f>
        <v>0</v>
      </c>
      <c r="G256" s="138">
        <f>SUMIFS(Winners!$G$3:$G$569,Winners!$A$3:$A$569,F$2,Winners!$C$3:$C$569,$A256)</f>
        <v>0</v>
      </c>
      <c r="H256" s="137">
        <f>SUMIFS(Winners!$F$3:$F$569,Winners!$A$3:$A$569,H$2,Winners!$C$3:$C$569,$A256)</f>
        <v>0</v>
      </c>
      <c r="I256" s="138">
        <f>SUMIFS(Winners!$G$3:$G$569,Winners!$A$3:$A$569,H$2,Winners!$C$3:$C$569,$A256)</f>
        <v>0</v>
      </c>
      <c r="J256" s="137">
        <f>SUMIFS(Winners!$F$3:$F$569,Winners!$A$3:$A$569,J$2,Winners!$C$3:$C$569,$A256)</f>
        <v>0</v>
      </c>
      <c r="K256" s="138">
        <f>SUMIFS(Winners!$G$3:$G$569,Winners!$A$3:$A$569,J$2,Winners!$C$3:$C$569,$A256)</f>
        <v>0</v>
      </c>
      <c r="L256" s="20"/>
    </row>
    <row r="257" spans="1:12" s="2" customFormat="1" ht="12.6" customHeight="1">
      <c r="A257" s="1" t="s">
        <v>1046</v>
      </c>
      <c r="B257" s="62"/>
      <c r="C257" s="18">
        <f t="shared" si="3"/>
        <v>1</v>
      </c>
      <c r="D257" s="137">
        <f>SUMIFS(Winners!$F$3:$F$569,Winners!$A$3:$A$569,D$2,Winners!$C$3:$C$569,$A257)</f>
        <v>0</v>
      </c>
      <c r="E257" s="138">
        <f>SUMIFS(Winners!$G$3:$G$569,Winners!$A$3:$A$569,D$2,Winners!$C$3:$C$569,$A257)</f>
        <v>0</v>
      </c>
      <c r="F257" s="137">
        <f>SUMIFS(Winners!$F$3:$F$569,Winners!$A$3:$A$569,F$2,Winners!$C$3:$C$569,$A257)</f>
        <v>1</v>
      </c>
      <c r="G257" s="138">
        <f>SUMIFS(Winners!$G$3:$G$569,Winners!$A$3:$A$569,F$2,Winners!$C$3:$C$569,$A257)</f>
        <v>0</v>
      </c>
      <c r="H257" s="137">
        <f>SUMIFS(Winners!$F$3:$F$569,Winners!$A$3:$A$569,H$2,Winners!$C$3:$C$569,$A257)</f>
        <v>0</v>
      </c>
      <c r="I257" s="138">
        <f>SUMIFS(Winners!$G$3:$G$569,Winners!$A$3:$A$569,H$2,Winners!$C$3:$C$569,$A257)</f>
        <v>0</v>
      </c>
      <c r="J257" s="137">
        <f>SUMIFS(Winners!$F$3:$F$569,Winners!$A$3:$A$569,J$2,Winners!$C$3:$C$569,$A257)</f>
        <v>0</v>
      </c>
      <c r="K257" s="138">
        <f>SUMIFS(Winners!$G$3:$G$569,Winners!$A$3:$A$569,J$2,Winners!$C$3:$C$569,$A257)</f>
        <v>0</v>
      </c>
      <c r="L257" s="20"/>
    </row>
    <row r="258" spans="1:12" s="2" customFormat="1" ht="12.6" customHeight="1">
      <c r="A258" s="1" t="s">
        <v>383</v>
      </c>
      <c r="B258" s="62"/>
      <c r="C258" s="18">
        <f t="shared" si="3"/>
        <v>1</v>
      </c>
      <c r="D258" s="137">
        <f>SUMIFS(Winners!$F$3:$F$569,Winners!$A$3:$A$569,D$2,Winners!$C$3:$C$569,$A258)</f>
        <v>0</v>
      </c>
      <c r="E258" s="138">
        <f>SUMIFS(Winners!$G$3:$G$569,Winners!$A$3:$A$569,D$2,Winners!$C$3:$C$569,$A258)</f>
        <v>1</v>
      </c>
      <c r="F258" s="137">
        <f>SUMIFS(Winners!$F$3:$F$569,Winners!$A$3:$A$569,F$2,Winners!$C$3:$C$569,$A258)</f>
        <v>0</v>
      </c>
      <c r="G258" s="138">
        <f>SUMIFS(Winners!$G$3:$G$569,Winners!$A$3:$A$569,F$2,Winners!$C$3:$C$569,$A258)</f>
        <v>0</v>
      </c>
      <c r="H258" s="137">
        <f>SUMIFS(Winners!$F$3:$F$569,Winners!$A$3:$A$569,H$2,Winners!$C$3:$C$569,$A258)</f>
        <v>0</v>
      </c>
      <c r="I258" s="138">
        <f>SUMIFS(Winners!$G$3:$G$569,Winners!$A$3:$A$569,H$2,Winners!$C$3:$C$569,$A258)</f>
        <v>0</v>
      </c>
      <c r="J258" s="137">
        <f>SUMIFS(Winners!$F$3:$F$569,Winners!$A$3:$A$569,J$2,Winners!$C$3:$C$569,$A258)</f>
        <v>0</v>
      </c>
      <c r="K258" s="138">
        <f>SUMIFS(Winners!$G$3:$G$569,Winners!$A$3:$A$569,J$2,Winners!$C$3:$C$569,$A258)</f>
        <v>0</v>
      </c>
      <c r="L258" s="20"/>
    </row>
    <row r="259" spans="1:12" s="2" customFormat="1" ht="12.6" customHeight="1">
      <c r="A259" s="1" t="s">
        <v>1179</v>
      </c>
      <c r="B259" s="62" t="s">
        <v>5</v>
      </c>
      <c r="C259" s="18">
        <f t="shared" si="3"/>
        <v>1</v>
      </c>
      <c r="D259" s="137">
        <f>SUMIFS(Winners!$F$3:$F$569,Winners!$A$3:$A$569,D$2,Winners!$C$3:$C$569,$A259)</f>
        <v>1</v>
      </c>
      <c r="E259" s="138">
        <f>SUMIFS(Winners!$G$3:$G$569,Winners!$A$3:$A$569,D$2,Winners!$C$3:$C$569,$A259)</f>
        <v>0</v>
      </c>
      <c r="F259" s="137">
        <f>SUMIFS(Winners!$F$3:$F$569,Winners!$A$3:$A$569,F$2,Winners!$C$3:$C$569,$A259)</f>
        <v>0</v>
      </c>
      <c r="G259" s="138">
        <f>SUMIFS(Winners!$G$3:$G$569,Winners!$A$3:$A$569,F$2,Winners!$C$3:$C$569,$A259)</f>
        <v>0</v>
      </c>
      <c r="H259" s="137">
        <f>SUMIFS(Winners!$F$3:$F$569,Winners!$A$3:$A$569,H$2,Winners!$C$3:$C$569,$A259)</f>
        <v>0</v>
      </c>
      <c r="I259" s="138">
        <f>SUMIFS(Winners!$G$3:$G$569,Winners!$A$3:$A$569,H$2,Winners!$C$3:$C$569,$A259)</f>
        <v>0</v>
      </c>
      <c r="J259" s="137">
        <f>SUMIFS(Winners!$F$3:$F$569,Winners!$A$3:$A$569,J$2,Winners!$C$3:$C$569,$A259)</f>
        <v>0</v>
      </c>
      <c r="K259" s="138">
        <f>SUMIFS(Winners!$G$3:$G$569,Winners!$A$3:$A$569,J$2,Winners!$C$3:$C$569,$A259)</f>
        <v>0</v>
      </c>
      <c r="L259" s="20"/>
    </row>
    <row r="260" spans="1:12" s="2" customFormat="1" ht="12.6" customHeight="1">
      <c r="A260" s="1" t="s">
        <v>1160</v>
      </c>
      <c r="B260" s="62"/>
      <c r="C260" s="18">
        <f t="shared" si="3"/>
        <v>1</v>
      </c>
      <c r="D260" s="137">
        <f>SUMIFS(Winners!$F$3:$F$569,Winners!$A$3:$A$569,D$2,Winners!$C$3:$C$569,$A260)</f>
        <v>0</v>
      </c>
      <c r="E260" s="138">
        <f>SUMIFS(Winners!$G$3:$G$569,Winners!$A$3:$A$569,D$2,Winners!$C$3:$C$569,$A260)</f>
        <v>1</v>
      </c>
      <c r="F260" s="137">
        <f>SUMIFS(Winners!$F$3:$F$569,Winners!$A$3:$A$569,F$2,Winners!$C$3:$C$569,$A260)</f>
        <v>0</v>
      </c>
      <c r="G260" s="138">
        <f>SUMIFS(Winners!$G$3:$G$569,Winners!$A$3:$A$569,F$2,Winners!$C$3:$C$569,$A260)</f>
        <v>0</v>
      </c>
      <c r="H260" s="137">
        <f>SUMIFS(Winners!$F$3:$F$569,Winners!$A$3:$A$569,H$2,Winners!$C$3:$C$569,$A260)</f>
        <v>0</v>
      </c>
      <c r="I260" s="138">
        <f>SUMIFS(Winners!$G$3:$G$569,Winners!$A$3:$A$569,H$2,Winners!$C$3:$C$569,$A260)</f>
        <v>0</v>
      </c>
      <c r="J260" s="137">
        <f>SUMIFS(Winners!$F$3:$F$569,Winners!$A$3:$A$569,J$2,Winners!$C$3:$C$569,$A260)</f>
        <v>0</v>
      </c>
      <c r="K260" s="138">
        <f>SUMIFS(Winners!$G$3:$G$569,Winners!$A$3:$A$569,J$2,Winners!$C$3:$C$569,$A260)</f>
        <v>0</v>
      </c>
      <c r="L260" s="20"/>
    </row>
    <row r="261" spans="1:12" s="2" customFormat="1" ht="12.6" customHeight="1">
      <c r="A261" s="1" t="s">
        <v>1040</v>
      </c>
      <c r="B261" s="62"/>
      <c r="C261" s="18">
        <f t="shared" si="3"/>
        <v>1</v>
      </c>
      <c r="D261" s="137">
        <f>SUMIFS(Winners!$F$3:$F$569,Winners!$A$3:$A$569,D$2,Winners!$C$3:$C$569,$A261)</f>
        <v>1</v>
      </c>
      <c r="E261" s="138">
        <f>SUMIFS(Winners!$G$3:$G$569,Winners!$A$3:$A$569,D$2,Winners!$C$3:$C$569,$A261)</f>
        <v>0</v>
      </c>
      <c r="F261" s="137">
        <f>SUMIFS(Winners!$F$3:$F$569,Winners!$A$3:$A$569,F$2,Winners!$C$3:$C$569,$A261)</f>
        <v>0</v>
      </c>
      <c r="G261" s="138">
        <f>SUMIFS(Winners!$G$3:$G$569,Winners!$A$3:$A$569,F$2,Winners!$C$3:$C$569,$A261)</f>
        <v>0</v>
      </c>
      <c r="H261" s="137">
        <f>SUMIFS(Winners!$F$3:$F$569,Winners!$A$3:$A$569,H$2,Winners!$C$3:$C$569,$A261)</f>
        <v>0</v>
      </c>
      <c r="I261" s="138">
        <f>SUMIFS(Winners!$G$3:$G$569,Winners!$A$3:$A$569,H$2,Winners!$C$3:$C$569,$A261)</f>
        <v>0</v>
      </c>
      <c r="J261" s="137">
        <f>SUMIFS(Winners!$F$3:$F$569,Winners!$A$3:$A$569,J$2,Winners!$C$3:$C$569,$A261)</f>
        <v>0</v>
      </c>
      <c r="K261" s="138">
        <f>SUMIFS(Winners!$G$3:$G$569,Winners!$A$3:$A$569,J$2,Winners!$C$3:$C$569,$A261)</f>
        <v>0</v>
      </c>
      <c r="L261" s="20"/>
    </row>
    <row r="262" spans="1:12" s="2" customFormat="1" ht="12.6" customHeight="1">
      <c r="A262" s="1" t="s">
        <v>640</v>
      </c>
      <c r="B262" s="62"/>
      <c r="C262" s="18">
        <f t="shared" ref="C262:C325" si="4">SUM(D262:K262)</f>
        <v>1</v>
      </c>
      <c r="D262" s="137">
        <f>SUMIFS(Winners!$F$3:$F$569,Winners!$A$3:$A$569,D$2,Winners!$C$3:$C$569,$A262)</f>
        <v>1</v>
      </c>
      <c r="E262" s="138">
        <f>SUMIFS(Winners!$G$3:$G$569,Winners!$A$3:$A$569,D$2,Winners!$C$3:$C$569,$A262)</f>
        <v>0</v>
      </c>
      <c r="F262" s="137">
        <f>SUMIFS(Winners!$F$3:$F$569,Winners!$A$3:$A$569,F$2,Winners!$C$3:$C$569,$A262)</f>
        <v>0</v>
      </c>
      <c r="G262" s="138">
        <f>SUMIFS(Winners!$G$3:$G$569,Winners!$A$3:$A$569,F$2,Winners!$C$3:$C$569,$A262)</f>
        <v>0</v>
      </c>
      <c r="H262" s="137">
        <f>SUMIFS(Winners!$F$3:$F$569,Winners!$A$3:$A$569,H$2,Winners!$C$3:$C$569,$A262)</f>
        <v>0</v>
      </c>
      <c r="I262" s="138">
        <f>SUMIFS(Winners!$G$3:$G$569,Winners!$A$3:$A$569,H$2,Winners!$C$3:$C$569,$A262)</f>
        <v>0</v>
      </c>
      <c r="J262" s="137">
        <f>SUMIFS(Winners!$F$3:$F$569,Winners!$A$3:$A$569,J$2,Winners!$C$3:$C$569,$A262)</f>
        <v>0</v>
      </c>
      <c r="K262" s="138">
        <f>SUMIFS(Winners!$G$3:$G$569,Winners!$A$3:$A$569,J$2,Winners!$C$3:$C$569,$A262)</f>
        <v>0</v>
      </c>
      <c r="L262" s="20"/>
    </row>
    <row r="263" spans="1:12" s="2" customFormat="1" ht="12.6" customHeight="1">
      <c r="A263" s="1" t="s">
        <v>572</v>
      </c>
      <c r="B263" s="62"/>
      <c r="C263" s="18">
        <f t="shared" si="4"/>
        <v>1</v>
      </c>
      <c r="D263" s="137">
        <f>SUMIFS(Winners!$F$3:$F$569,Winners!$A$3:$A$569,D$2,Winners!$C$3:$C$569,$A263)</f>
        <v>1</v>
      </c>
      <c r="E263" s="138">
        <f>SUMIFS(Winners!$G$3:$G$569,Winners!$A$3:$A$569,D$2,Winners!$C$3:$C$569,$A263)</f>
        <v>0</v>
      </c>
      <c r="F263" s="137">
        <f>SUMIFS(Winners!$F$3:$F$569,Winners!$A$3:$A$569,F$2,Winners!$C$3:$C$569,$A263)</f>
        <v>0</v>
      </c>
      <c r="G263" s="138">
        <f>SUMIFS(Winners!$G$3:$G$569,Winners!$A$3:$A$569,F$2,Winners!$C$3:$C$569,$A263)</f>
        <v>0</v>
      </c>
      <c r="H263" s="137">
        <f>SUMIFS(Winners!$F$3:$F$569,Winners!$A$3:$A$569,H$2,Winners!$C$3:$C$569,$A263)</f>
        <v>0</v>
      </c>
      <c r="I263" s="138">
        <f>SUMIFS(Winners!$G$3:$G$569,Winners!$A$3:$A$569,H$2,Winners!$C$3:$C$569,$A263)</f>
        <v>0</v>
      </c>
      <c r="J263" s="137">
        <f>SUMIFS(Winners!$F$3:$F$569,Winners!$A$3:$A$569,J$2,Winners!$C$3:$C$569,$A263)</f>
        <v>0</v>
      </c>
      <c r="K263" s="138">
        <f>SUMIFS(Winners!$G$3:$G$569,Winners!$A$3:$A$569,J$2,Winners!$C$3:$C$569,$A263)</f>
        <v>0</v>
      </c>
      <c r="L263" s="20"/>
    </row>
    <row r="264" spans="1:12" s="2" customFormat="1" ht="12.6" customHeight="1">
      <c r="A264" s="1" t="s">
        <v>1048</v>
      </c>
      <c r="B264" s="62"/>
      <c r="C264" s="18">
        <f t="shared" si="4"/>
        <v>1</v>
      </c>
      <c r="D264" s="137">
        <f>SUMIFS(Winners!$F$3:$F$569,Winners!$A$3:$A$569,D$2,Winners!$C$3:$C$569,$A264)</f>
        <v>0</v>
      </c>
      <c r="E264" s="138">
        <f>SUMIFS(Winners!$G$3:$G$569,Winners!$A$3:$A$569,D$2,Winners!$C$3:$C$569,$A264)</f>
        <v>0</v>
      </c>
      <c r="F264" s="137">
        <f>SUMIFS(Winners!$F$3:$F$569,Winners!$A$3:$A$569,F$2,Winners!$C$3:$C$569,$A264)</f>
        <v>0</v>
      </c>
      <c r="G264" s="138">
        <f>SUMIFS(Winners!$G$3:$G$569,Winners!$A$3:$A$569,F$2,Winners!$C$3:$C$569,$A264)</f>
        <v>1</v>
      </c>
      <c r="H264" s="137">
        <f>SUMIFS(Winners!$F$3:$F$569,Winners!$A$3:$A$569,H$2,Winners!$C$3:$C$569,$A264)</f>
        <v>0</v>
      </c>
      <c r="I264" s="138">
        <f>SUMIFS(Winners!$G$3:$G$569,Winners!$A$3:$A$569,H$2,Winners!$C$3:$C$569,$A264)</f>
        <v>0</v>
      </c>
      <c r="J264" s="137">
        <f>SUMIFS(Winners!$F$3:$F$569,Winners!$A$3:$A$569,J$2,Winners!$C$3:$C$569,$A264)</f>
        <v>0</v>
      </c>
      <c r="K264" s="138">
        <f>SUMIFS(Winners!$G$3:$G$569,Winners!$A$3:$A$569,J$2,Winners!$C$3:$C$569,$A264)</f>
        <v>0</v>
      </c>
      <c r="L264" s="20"/>
    </row>
    <row r="265" spans="1:12" s="2" customFormat="1" ht="12.6" customHeight="1">
      <c r="A265" s="1" t="s">
        <v>508</v>
      </c>
      <c r="B265" s="62"/>
      <c r="C265" s="18">
        <f t="shared" si="4"/>
        <v>1</v>
      </c>
      <c r="D265" s="137">
        <f>SUMIFS(Winners!$F$3:$F$569,Winners!$A$3:$A$569,D$2,Winners!$C$3:$C$569,$A265)</f>
        <v>1</v>
      </c>
      <c r="E265" s="138">
        <f>SUMIFS(Winners!$G$3:$G$569,Winners!$A$3:$A$569,D$2,Winners!$C$3:$C$569,$A265)</f>
        <v>0</v>
      </c>
      <c r="F265" s="137">
        <f>SUMIFS(Winners!$F$3:$F$569,Winners!$A$3:$A$569,F$2,Winners!$C$3:$C$569,$A265)</f>
        <v>0</v>
      </c>
      <c r="G265" s="138">
        <f>SUMIFS(Winners!$G$3:$G$569,Winners!$A$3:$A$569,F$2,Winners!$C$3:$C$569,$A265)</f>
        <v>0</v>
      </c>
      <c r="H265" s="137">
        <f>SUMIFS(Winners!$F$3:$F$569,Winners!$A$3:$A$569,H$2,Winners!$C$3:$C$569,$A265)</f>
        <v>0</v>
      </c>
      <c r="I265" s="138">
        <f>SUMIFS(Winners!$G$3:$G$569,Winners!$A$3:$A$569,H$2,Winners!$C$3:$C$569,$A265)</f>
        <v>0</v>
      </c>
      <c r="J265" s="137">
        <f>SUMIFS(Winners!$F$3:$F$569,Winners!$A$3:$A$569,J$2,Winners!$C$3:$C$569,$A265)</f>
        <v>0</v>
      </c>
      <c r="K265" s="138">
        <f>SUMIFS(Winners!$G$3:$G$569,Winners!$A$3:$A$569,J$2,Winners!$C$3:$C$569,$A265)</f>
        <v>0</v>
      </c>
      <c r="L265" s="20"/>
    </row>
    <row r="266" spans="1:12" s="2" customFormat="1" ht="12.6" customHeight="1">
      <c r="A266" s="1" t="s">
        <v>259</v>
      </c>
      <c r="B266" s="62" t="s">
        <v>5</v>
      </c>
      <c r="C266" s="18">
        <f t="shared" si="4"/>
        <v>1</v>
      </c>
      <c r="D266" s="137">
        <f>SUMIFS(Winners!$F$3:$F$569,Winners!$A$3:$A$569,D$2,Winners!$C$3:$C$569,$A266)</f>
        <v>1</v>
      </c>
      <c r="E266" s="138">
        <f>SUMIFS(Winners!$G$3:$G$569,Winners!$A$3:$A$569,D$2,Winners!$C$3:$C$569,$A266)</f>
        <v>0</v>
      </c>
      <c r="F266" s="137">
        <f>SUMIFS(Winners!$F$3:$F$569,Winners!$A$3:$A$569,F$2,Winners!$C$3:$C$569,$A266)</f>
        <v>0</v>
      </c>
      <c r="G266" s="138">
        <f>SUMIFS(Winners!$G$3:$G$569,Winners!$A$3:$A$569,F$2,Winners!$C$3:$C$569,$A266)</f>
        <v>0</v>
      </c>
      <c r="H266" s="137">
        <f>SUMIFS(Winners!$F$3:$F$569,Winners!$A$3:$A$569,H$2,Winners!$C$3:$C$569,$A266)</f>
        <v>0</v>
      </c>
      <c r="I266" s="138">
        <f>SUMIFS(Winners!$G$3:$G$569,Winners!$A$3:$A$569,H$2,Winners!$C$3:$C$569,$A266)</f>
        <v>0</v>
      </c>
      <c r="J266" s="137">
        <f>SUMIFS(Winners!$F$3:$F$569,Winners!$A$3:$A$569,J$2,Winners!$C$3:$C$569,$A266)</f>
        <v>0</v>
      </c>
      <c r="K266" s="138">
        <f>SUMIFS(Winners!$G$3:$G$569,Winners!$A$3:$A$569,J$2,Winners!$C$3:$C$569,$A266)</f>
        <v>0</v>
      </c>
      <c r="L266" s="20"/>
    </row>
    <row r="267" spans="1:12" s="2" customFormat="1" ht="12.6" customHeight="1">
      <c r="A267" s="1" t="s">
        <v>636</v>
      </c>
      <c r="B267" s="62"/>
      <c r="C267" s="18">
        <f t="shared" si="4"/>
        <v>1</v>
      </c>
      <c r="D267" s="137">
        <f>SUMIFS(Winners!$F$3:$F$569,Winners!$A$3:$A$569,D$2,Winners!$C$3:$C$569,$A267)</f>
        <v>0</v>
      </c>
      <c r="E267" s="138">
        <f>SUMIFS(Winners!$G$3:$G$569,Winners!$A$3:$A$569,D$2,Winners!$C$3:$C$569,$A267)</f>
        <v>1</v>
      </c>
      <c r="F267" s="137">
        <f>SUMIFS(Winners!$F$3:$F$569,Winners!$A$3:$A$569,F$2,Winners!$C$3:$C$569,$A267)</f>
        <v>0</v>
      </c>
      <c r="G267" s="138">
        <f>SUMIFS(Winners!$G$3:$G$569,Winners!$A$3:$A$569,F$2,Winners!$C$3:$C$569,$A267)</f>
        <v>0</v>
      </c>
      <c r="H267" s="137">
        <f>SUMIFS(Winners!$F$3:$F$569,Winners!$A$3:$A$569,H$2,Winners!$C$3:$C$569,$A267)</f>
        <v>0</v>
      </c>
      <c r="I267" s="138">
        <f>SUMIFS(Winners!$G$3:$G$569,Winners!$A$3:$A$569,H$2,Winners!$C$3:$C$569,$A267)</f>
        <v>0</v>
      </c>
      <c r="J267" s="137">
        <f>SUMIFS(Winners!$F$3:$F$569,Winners!$A$3:$A$569,J$2,Winners!$C$3:$C$569,$A267)</f>
        <v>0</v>
      </c>
      <c r="K267" s="138">
        <f>SUMIFS(Winners!$G$3:$G$569,Winners!$A$3:$A$569,J$2,Winners!$C$3:$C$569,$A267)</f>
        <v>0</v>
      </c>
      <c r="L267" s="20"/>
    </row>
    <row r="268" spans="1:12" s="2" customFormat="1" ht="12.6" customHeight="1">
      <c r="A268" s="1" t="s">
        <v>662</v>
      </c>
      <c r="B268" s="62"/>
      <c r="C268" s="18">
        <f t="shared" si="4"/>
        <v>1</v>
      </c>
      <c r="D268" s="137">
        <f>SUMIFS(Winners!$F$3:$F$569,Winners!$A$3:$A$569,D$2,Winners!$C$3:$C$569,$A268)</f>
        <v>0</v>
      </c>
      <c r="E268" s="138">
        <f>SUMIFS(Winners!$G$3:$G$569,Winners!$A$3:$A$569,D$2,Winners!$C$3:$C$569,$A268)</f>
        <v>1</v>
      </c>
      <c r="F268" s="137">
        <f>SUMIFS(Winners!$F$3:$F$569,Winners!$A$3:$A$569,F$2,Winners!$C$3:$C$569,$A268)</f>
        <v>0</v>
      </c>
      <c r="G268" s="138">
        <f>SUMIFS(Winners!$G$3:$G$569,Winners!$A$3:$A$569,F$2,Winners!$C$3:$C$569,$A268)</f>
        <v>0</v>
      </c>
      <c r="H268" s="137">
        <f>SUMIFS(Winners!$F$3:$F$569,Winners!$A$3:$A$569,H$2,Winners!$C$3:$C$569,$A268)</f>
        <v>0</v>
      </c>
      <c r="I268" s="138">
        <f>SUMIFS(Winners!$G$3:$G$569,Winners!$A$3:$A$569,H$2,Winners!$C$3:$C$569,$A268)</f>
        <v>0</v>
      </c>
      <c r="J268" s="137">
        <f>SUMIFS(Winners!$F$3:$F$569,Winners!$A$3:$A$569,J$2,Winners!$C$3:$C$569,$A268)</f>
        <v>0</v>
      </c>
      <c r="K268" s="138">
        <f>SUMIFS(Winners!$G$3:$G$569,Winners!$A$3:$A$569,J$2,Winners!$C$3:$C$569,$A268)</f>
        <v>0</v>
      </c>
      <c r="L268" s="20"/>
    </row>
    <row r="269" spans="1:12" s="2" customFormat="1" ht="12.6" customHeight="1">
      <c r="A269" s="1" t="s">
        <v>396</v>
      </c>
      <c r="B269" s="62"/>
      <c r="C269" s="18">
        <f t="shared" si="4"/>
        <v>1</v>
      </c>
      <c r="D269" s="137">
        <f>SUMIFS(Winners!$F$3:$F$569,Winners!$A$3:$A$569,D$2,Winners!$C$3:$C$569,$A269)</f>
        <v>0</v>
      </c>
      <c r="E269" s="138">
        <f>SUMIFS(Winners!$G$3:$G$569,Winners!$A$3:$A$569,D$2,Winners!$C$3:$C$569,$A269)</f>
        <v>1</v>
      </c>
      <c r="F269" s="137">
        <f>SUMIFS(Winners!$F$3:$F$569,Winners!$A$3:$A$569,F$2,Winners!$C$3:$C$569,$A269)</f>
        <v>0</v>
      </c>
      <c r="G269" s="138">
        <f>SUMIFS(Winners!$G$3:$G$569,Winners!$A$3:$A$569,F$2,Winners!$C$3:$C$569,$A269)</f>
        <v>0</v>
      </c>
      <c r="H269" s="137">
        <f>SUMIFS(Winners!$F$3:$F$569,Winners!$A$3:$A$569,H$2,Winners!$C$3:$C$569,$A269)</f>
        <v>0</v>
      </c>
      <c r="I269" s="138">
        <f>SUMIFS(Winners!$G$3:$G$569,Winners!$A$3:$A$569,H$2,Winners!$C$3:$C$569,$A269)</f>
        <v>0</v>
      </c>
      <c r="J269" s="137">
        <f>SUMIFS(Winners!$F$3:$F$569,Winners!$A$3:$A$569,J$2,Winners!$C$3:$C$569,$A269)</f>
        <v>0</v>
      </c>
      <c r="K269" s="138">
        <f>SUMIFS(Winners!$G$3:$G$569,Winners!$A$3:$A$569,J$2,Winners!$C$3:$C$569,$A269)</f>
        <v>0</v>
      </c>
      <c r="L269" s="20"/>
    </row>
    <row r="270" spans="1:12" s="2" customFormat="1" ht="12.6" customHeight="1">
      <c r="A270" s="1" t="s">
        <v>694</v>
      </c>
      <c r="B270" s="62"/>
      <c r="C270" s="18">
        <f t="shared" si="4"/>
        <v>1</v>
      </c>
      <c r="D270" s="137">
        <f>SUMIFS(Winners!$F$3:$F$569,Winners!$A$3:$A$569,D$2,Winners!$C$3:$C$569,$A270)</f>
        <v>1</v>
      </c>
      <c r="E270" s="138">
        <f>SUMIFS(Winners!$G$3:$G$569,Winners!$A$3:$A$569,D$2,Winners!$C$3:$C$569,$A270)</f>
        <v>0</v>
      </c>
      <c r="F270" s="137">
        <f>SUMIFS(Winners!$F$3:$F$569,Winners!$A$3:$A$569,F$2,Winners!$C$3:$C$569,$A270)</f>
        <v>0</v>
      </c>
      <c r="G270" s="138">
        <f>SUMIFS(Winners!$G$3:$G$569,Winners!$A$3:$A$569,F$2,Winners!$C$3:$C$569,$A270)</f>
        <v>0</v>
      </c>
      <c r="H270" s="137">
        <f>SUMIFS(Winners!$F$3:$F$569,Winners!$A$3:$A$569,H$2,Winners!$C$3:$C$569,$A270)</f>
        <v>0</v>
      </c>
      <c r="I270" s="138">
        <f>SUMIFS(Winners!$G$3:$G$569,Winners!$A$3:$A$569,H$2,Winners!$C$3:$C$569,$A270)</f>
        <v>0</v>
      </c>
      <c r="J270" s="137">
        <f>SUMIFS(Winners!$F$3:$F$569,Winners!$A$3:$A$569,J$2,Winners!$C$3:$C$569,$A270)</f>
        <v>0</v>
      </c>
      <c r="K270" s="138">
        <f>SUMIFS(Winners!$G$3:$G$569,Winners!$A$3:$A$569,J$2,Winners!$C$3:$C$569,$A270)</f>
        <v>0</v>
      </c>
      <c r="L270" s="20"/>
    </row>
    <row r="271" spans="1:12" s="2" customFormat="1" ht="12.6" customHeight="1">
      <c r="A271" s="1" t="s">
        <v>698</v>
      </c>
      <c r="B271" s="62"/>
      <c r="C271" s="18">
        <f t="shared" si="4"/>
        <v>1</v>
      </c>
      <c r="D271" s="137">
        <f>SUMIFS(Winners!$F$3:$F$569,Winners!$A$3:$A$569,D$2,Winners!$C$3:$C$569,$A271)</f>
        <v>0</v>
      </c>
      <c r="E271" s="138">
        <f>SUMIFS(Winners!$G$3:$G$569,Winners!$A$3:$A$569,D$2,Winners!$C$3:$C$569,$A271)</f>
        <v>1</v>
      </c>
      <c r="F271" s="137">
        <f>SUMIFS(Winners!$F$3:$F$569,Winners!$A$3:$A$569,F$2,Winners!$C$3:$C$569,$A271)</f>
        <v>0</v>
      </c>
      <c r="G271" s="138">
        <f>SUMIFS(Winners!$G$3:$G$569,Winners!$A$3:$A$569,F$2,Winners!$C$3:$C$569,$A271)</f>
        <v>0</v>
      </c>
      <c r="H271" s="137">
        <f>SUMIFS(Winners!$F$3:$F$569,Winners!$A$3:$A$569,H$2,Winners!$C$3:$C$569,$A271)</f>
        <v>0</v>
      </c>
      <c r="I271" s="138">
        <f>SUMIFS(Winners!$G$3:$G$569,Winners!$A$3:$A$569,H$2,Winners!$C$3:$C$569,$A271)</f>
        <v>0</v>
      </c>
      <c r="J271" s="137">
        <f>SUMIFS(Winners!$F$3:$F$569,Winners!$A$3:$A$569,J$2,Winners!$C$3:$C$569,$A271)</f>
        <v>0</v>
      </c>
      <c r="K271" s="138">
        <f>SUMIFS(Winners!$G$3:$G$569,Winners!$A$3:$A$569,J$2,Winners!$C$3:$C$569,$A271)</f>
        <v>0</v>
      </c>
      <c r="L271" s="20"/>
    </row>
    <row r="272" spans="1:12" s="2" customFormat="1" ht="12.6" customHeight="1">
      <c r="A272" s="1" t="s">
        <v>211</v>
      </c>
      <c r="B272" s="62"/>
      <c r="C272" s="18">
        <f t="shared" si="4"/>
        <v>1</v>
      </c>
      <c r="D272" s="137">
        <f>SUMIFS(Winners!$F$3:$F$569,Winners!$A$3:$A$569,D$2,Winners!$C$3:$C$569,$A272)</f>
        <v>1</v>
      </c>
      <c r="E272" s="138">
        <f>SUMIFS(Winners!$G$3:$G$569,Winners!$A$3:$A$569,D$2,Winners!$C$3:$C$569,$A272)</f>
        <v>0</v>
      </c>
      <c r="F272" s="137">
        <f>SUMIFS(Winners!$F$3:$F$569,Winners!$A$3:$A$569,F$2,Winners!$C$3:$C$569,$A272)</f>
        <v>0</v>
      </c>
      <c r="G272" s="138">
        <f>SUMIFS(Winners!$G$3:$G$569,Winners!$A$3:$A$569,F$2,Winners!$C$3:$C$569,$A272)</f>
        <v>0</v>
      </c>
      <c r="H272" s="137">
        <f>SUMIFS(Winners!$F$3:$F$569,Winners!$A$3:$A$569,H$2,Winners!$C$3:$C$569,$A272)</f>
        <v>0</v>
      </c>
      <c r="I272" s="138">
        <f>SUMIFS(Winners!$G$3:$G$569,Winners!$A$3:$A$569,H$2,Winners!$C$3:$C$569,$A272)</f>
        <v>0</v>
      </c>
      <c r="J272" s="137">
        <f>SUMIFS(Winners!$F$3:$F$569,Winners!$A$3:$A$569,J$2,Winners!$C$3:$C$569,$A272)</f>
        <v>0</v>
      </c>
      <c r="K272" s="138">
        <f>SUMIFS(Winners!$G$3:$G$569,Winners!$A$3:$A$569,J$2,Winners!$C$3:$C$569,$A272)</f>
        <v>0</v>
      </c>
      <c r="L272" s="20"/>
    </row>
    <row r="273" spans="1:12" s="2" customFormat="1" ht="12.6" customHeight="1">
      <c r="A273" s="1" t="s">
        <v>1059</v>
      </c>
      <c r="B273" s="62"/>
      <c r="C273" s="18">
        <f t="shared" si="4"/>
        <v>1</v>
      </c>
      <c r="D273" s="137">
        <f>SUMIFS(Winners!$F$3:$F$569,Winners!$A$3:$A$569,D$2,Winners!$C$3:$C$569,$A273)</f>
        <v>1</v>
      </c>
      <c r="E273" s="138">
        <f>SUMIFS(Winners!$G$3:$G$569,Winners!$A$3:$A$569,D$2,Winners!$C$3:$C$569,$A273)</f>
        <v>0</v>
      </c>
      <c r="F273" s="137">
        <f>SUMIFS(Winners!$F$3:$F$569,Winners!$A$3:$A$569,F$2,Winners!$C$3:$C$569,$A273)</f>
        <v>0</v>
      </c>
      <c r="G273" s="138">
        <f>SUMIFS(Winners!$G$3:$G$569,Winners!$A$3:$A$569,F$2,Winners!$C$3:$C$569,$A273)</f>
        <v>0</v>
      </c>
      <c r="H273" s="137">
        <f>SUMIFS(Winners!$F$3:$F$569,Winners!$A$3:$A$569,H$2,Winners!$C$3:$C$569,$A273)</f>
        <v>0</v>
      </c>
      <c r="I273" s="138">
        <f>SUMIFS(Winners!$G$3:$G$569,Winners!$A$3:$A$569,H$2,Winners!$C$3:$C$569,$A273)</f>
        <v>0</v>
      </c>
      <c r="J273" s="137">
        <f>SUMIFS(Winners!$F$3:$F$569,Winners!$A$3:$A$569,J$2,Winners!$C$3:$C$569,$A273)</f>
        <v>0</v>
      </c>
      <c r="K273" s="138">
        <f>SUMIFS(Winners!$G$3:$G$569,Winners!$A$3:$A$569,J$2,Winners!$C$3:$C$569,$A273)</f>
        <v>0</v>
      </c>
      <c r="L273" s="20"/>
    </row>
    <row r="274" spans="1:12" s="2" customFormat="1" ht="12.6" customHeight="1">
      <c r="A274" s="1" t="s">
        <v>225</v>
      </c>
      <c r="B274" s="62"/>
      <c r="C274" s="18">
        <f t="shared" si="4"/>
        <v>1</v>
      </c>
      <c r="D274" s="137">
        <f>SUMIFS(Winners!$F$3:$F$569,Winners!$A$3:$A$569,D$2,Winners!$C$3:$C$569,$A274)</f>
        <v>1</v>
      </c>
      <c r="E274" s="138">
        <f>SUMIFS(Winners!$G$3:$G$569,Winners!$A$3:$A$569,D$2,Winners!$C$3:$C$569,$A274)</f>
        <v>0</v>
      </c>
      <c r="F274" s="137">
        <f>SUMIFS(Winners!$F$3:$F$569,Winners!$A$3:$A$569,F$2,Winners!$C$3:$C$569,$A274)</f>
        <v>0</v>
      </c>
      <c r="G274" s="138">
        <f>SUMIFS(Winners!$G$3:$G$569,Winners!$A$3:$A$569,F$2,Winners!$C$3:$C$569,$A274)</f>
        <v>0</v>
      </c>
      <c r="H274" s="137">
        <f>SUMIFS(Winners!$F$3:$F$569,Winners!$A$3:$A$569,H$2,Winners!$C$3:$C$569,$A274)</f>
        <v>0</v>
      </c>
      <c r="I274" s="138">
        <f>SUMIFS(Winners!$G$3:$G$569,Winners!$A$3:$A$569,H$2,Winners!$C$3:$C$569,$A274)</f>
        <v>0</v>
      </c>
      <c r="J274" s="137">
        <f>SUMIFS(Winners!$F$3:$F$569,Winners!$A$3:$A$569,J$2,Winners!$C$3:$C$569,$A274)</f>
        <v>0</v>
      </c>
      <c r="K274" s="138">
        <f>SUMIFS(Winners!$G$3:$G$569,Winners!$A$3:$A$569,J$2,Winners!$C$3:$C$569,$A274)</f>
        <v>0</v>
      </c>
      <c r="L274" s="20"/>
    </row>
    <row r="275" spans="1:12" s="2" customFormat="1" ht="12.6" customHeight="1">
      <c r="A275" s="1" t="s">
        <v>546</v>
      </c>
      <c r="B275" s="62"/>
      <c r="C275" s="18">
        <f t="shared" si="4"/>
        <v>1</v>
      </c>
      <c r="D275" s="137">
        <f>SUMIFS(Winners!$F$3:$F$569,Winners!$A$3:$A$569,D$2,Winners!$C$3:$C$569,$A275)</f>
        <v>1</v>
      </c>
      <c r="E275" s="138">
        <f>SUMIFS(Winners!$G$3:$G$569,Winners!$A$3:$A$569,D$2,Winners!$C$3:$C$569,$A275)</f>
        <v>0</v>
      </c>
      <c r="F275" s="137">
        <f>SUMIFS(Winners!$F$3:$F$569,Winners!$A$3:$A$569,F$2,Winners!$C$3:$C$569,$A275)</f>
        <v>0</v>
      </c>
      <c r="G275" s="138">
        <f>SUMIFS(Winners!$G$3:$G$569,Winners!$A$3:$A$569,F$2,Winners!$C$3:$C$569,$A275)</f>
        <v>0</v>
      </c>
      <c r="H275" s="137">
        <f>SUMIFS(Winners!$F$3:$F$569,Winners!$A$3:$A$569,H$2,Winners!$C$3:$C$569,$A275)</f>
        <v>0</v>
      </c>
      <c r="I275" s="138">
        <f>SUMIFS(Winners!$G$3:$G$569,Winners!$A$3:$A$569,H$2,Winners!$C$3:$C$569,$A275)</f>
        <v>0</v>
      </c>
      <c r="J275" s="137">
        <f>SUMIFS(Winners!$F$3:$F$569,Winners!$A$3:$A$569,J$2,Winners!$C$3:$C$569,$A275)</f>
        <v>0</v>
      </c>
      <c r="K275" s="138">
        <f>SUMIFS(Winners!$G$3:$G$569,Winners!$A$3:$A$569,J$2,Winners!$C$3:$C$569,$A275)</f>
        <v>0</v>
      </c>
      <c r="L275" s="20"/>
    </row>
    <row r="276" spans="1:12" s="2" customFormat="1" ht="12.6" customHeight="1">
      <c r="A276" s="1" t="s">
        <v>702</v>
      </c>
      <c r="B276" s="62"/>
      <c r="C276" s="18">
        <f t="shared" si="4"/>
        <v>1</v>
      </c>
      <c r="D276" s="137">
        <f>SUMIFS(Winners!$F$3:$F$569,Winners!$A$3:$A$569,D$2,Winners!$C$3:$C$569,$A276)</f>
        <v>0</v>
      </c>
      <c r="E276" s="138">
        <f>SUMIFS(Winners!$G$3:$G$569,Winners!$A$3:$A$569,D$2,Winners!$C$3:$C$569,$A276)</f>
        <v>1</v>
      </c>
      <c r="F276" s="137">
        <f>SUMIFS(Winners!$F$3:$F$569,Winners!$A$3:$A$569,F$2,Winners!$C$3:$C$569,$A276)</f>
        <v>0</v>
      </c>
      <c r="G276" s="138">
        <f>SUMIFS(Winners!$G$3:$G$569,Winners!$A$3:$A$569,F$2,Winners!$C$3:$C$569,$A276)</f>
        <v>0</v>
      </c>
      <c r="H276" s="137">
        <f>SUMIFS(Winners!$F$3:$F$569,Winners!$A$3:$A$569,H$2,Winners!$C$3:$C$569,$A276)</f>
        <v>0</v>
      </c>
      <c r="I276" s="138">
        <f>SUMIFS(Winners!$G$3:$G$569,Winners!$A$3:$A$569,H$2,Winners!$C$3:$C$569,$A276)</f>
        <v>0</v>
      </c>
      <c r="J276" s="137">
        <f>SUMIFS(Winners!$F$3:$F$569,Winners!$A$3:$A$569,J$2,Winners!$C$3:$C$569,$A276)</f>
        <v>0</v>
      </c>
      <c r="K276" s="138">
        <f>SUMIFS(Winners!$G$3:$G$569,Winners!$A$3:$A$569,J$2,Winners!$C$3:$C$569,$A276)</f>
        <v>0</v>
      </c>
      <c r="L276" s="20"/>
    </row>
    <row r="277" spans="1:12" s="2" customFormat="1" ht="12.6" customHeight="1">
      <c r="A277" s="1" t="s">
        <v>1094</v>
      </c>
      <c r="B277" s="62" t="s">
        <v>5</v>
      </c>
      <c r="C277" s="18">
        <f t="shared" si="4"/>
        <v>1</v>
      </c>
      <c r="D277" s="137">
        <f>SUMIFS(Winners!$F$3:$F$569,Winners!$A$3:$A$569,D$2,Winners!$C$3:$C$569,$A277)</f>
        <v>1</v>
      </c>
      <c r="E277" s="138">
        <f>SUMIFS(Winners!$G$3:$G$569,Winners!$A$3:$A$569,D$2,Winners!$C$3:$C$569,$A277)</f>
        <v>0</v>
      </c>
      <c r="F277" s="137">
        <f>SUMIFS(Winners!$F$3:$F$569,Winners!$A$3:$A$569,F$2,Winners!$C$3:$C$569,$A277)</f>
        <v>0</v>
      </c>
      <c r="G277" s="138">
        <f>SUMIFS(Winners!$G$3:$G$569,Winners!$A$3:$A$569,F$2,Winners!$C$3:$C$569,$A277)</f>
        <v>0</v>
      </c>
      <c r="H277" s="137">
        <f>SUMIFS(Winners!$F$3:$F$569,Winners!$A$3:$A$569,H$2,Winners!$C$3:$C$569,$A277)</f>
        <v>0</v>
      </c>
      <c r="I277" s="138">
        <f>SUMIFS(Winners!$G$3:$G$569,Winners!$A$3:$A$569,H$2,Winners!$C$3:$C$569,$A277)</f>
        <v>0</v>
      </c>
      <c r="J277" s="137">
        <f>SUMIFS(Winners!$F$3:$F$569,Winners!$A$3:$A$569,J$2,Winners!$C$3:$C$569,$A277)</f>
        <v>0</v>
      </c>
      <c r="K277" s="138">
        <f>SUMIFS(Winners!$G$3:$G$569,Winners!$A$3:$A$569,J$2,Winners!$C$3:$C$569,$A277)</f>
        <v>0</v>
      </c>
      <c r="L277" s="20"/>
    </row>
    <row r="278" spans="1:12" s="2" customFormat="1" ht="12.6" customHeight="1">
      <c r="A278" s="1" t="s">
        <v>286</v>
      </c>
      <c r="B278" s="62"/>
      <c r="C278" s="18">
        <f t="shared" si="4"/>
        <v>1</v>
      </c>
      <c r="D278" s="137">
        <f>SUMIFS(Winners!$F$3:$F$569,Winners!$A$3:$A$569,D$2,Winners!$C$3:$C$569,$A278)</f>
        <v>0</v>
      </c>
      <c r="E278" s="138">
        <f>SUMIFS(Winners!$G$3:$G$569,Winners!$A$3:$A$569,D$2,Winners!$C$3:$C$569,$A278)</f>
        <v>0</v>
      </c>
      <c r="F278" s="137">
        <f>SUMIFS(Winners!$F$3:$F$569,Winners!$A$3:$A$569,F$2,Winners!$C$3:$C$569,$A278)</f>
        <v>1</v>
      </c>
      <c r="G278" s="138">
        <f>SUMIFS(Winners!$G$3:$G$569,Winners!$A$3:$A$569,F$2,Winners!$C$3:$C$569,$A278)</f>
        <v>0</v>
      </c>
      <c r="H278" s="137">
        <f>SUMIFS(Winners!$F$3:$F$569,Winners!$A$3:$A$569,H$2,Winners!$C$3:$C$569,$A278)</f>
        <v>0</v>
      </c>
      <c r="I278" s="138">
        <f>SUMIFS(Winners!$G$3:$G$569,Winners!$A$3:$A$569,H$2,Winners!$C$3:$C$569,$A278)</f>
        <v>0</v>
      </c>
      <c r="J278" s="137">
        <f>SUMIFS(Winners!$F$3:$F$569,Winners!$A$3:$A$569,J$2,Winners!$C$3:$C$569,$A278)</f>
        <v>0</v>
      </c>
      <c r="K278" s="138">
        <f>SUMIFS(Winners!$G$3:$G$569,Winners!$A$3:$A$569,J$2,Winners!$C$3:$C$569,$A278)</f>
        <v>0</v>
      </c>
      <c r="L278" s="20"/>
    </row>
    <row r="279" spans="1:12" s="2" customFormat="1" ht="12.6" customHeight="1">
      <c r="A279" s="1" t="s">
        <v>253</v>
      </c>
      <c r="B279" s="62"/>
      <c r="C279" s="18">
        <f t="shared" si="4"/>
        <v>1</v>
      </c>
      <c r="D279" s="137">
        <f>SUMIFS(Winners!$F$3:$F$569,Winners!$A$3:$A$569,D$2,Winners!$C$3:$C$569,$A279)</f>
        <v>1</v>
      </c>
      <c r="E279" s="138">
        <f>SUMIFS(Winners!$G$3:$G$569,Winners!$A$3:$A$569,D$2,Winners!$C$3:$C$569,$A279)</f>
        <v>0</v>
      </c>
      <c r="F279" s="137">
        <f>SUMIFS(Winners!$F$3:$F$569,Winners!$A$3:$A$569,F$2,Winners!$C$3:$C$569,$A279)</f>
        <v>0</v>
      </c>
      <c r="G279" s="138">
        <f>SUMIFS(Winners!$G$3:$G$569,Winners!$A$3:$A$569,F$2,Winners!$C$3:$C$569,$A279)</f>
        <v>0</v>
      </c>
      <c r="H279" s="137">
        <f>SUMIFS(Winners!$F$3:$F$569,Winners!$A$3:$A$569,H$2,Winners!$C$3:$C$569,$A279)</f>
        <v>0</v>
      </c>
      <c r="I279" s="138">
        <f>SUMIFS(Winners!$G$3:$G$569,Winners!$A$3:$A$569,H$2,Winners!$C$3:$C$569,$A279)</f>
        <v>0</v>
      </c>
      <c r="J279" s="137">
        <f>SUMIFS(Winners!$F$3:$F$569,Winners!$A$3:$A$569,J$2,Winners!$C$3:$C$569,$A279)</f>
        <v>0</v>
      </c>
      <c r="K279" s="138">
        <f>SUMIFS(Winners!$G$3:$G$569,Winners!$A$3:$A$569,J$2,Winners!$C$3:$C$569,$A279)</f>
        <v>0</v>
      </c>
      <c r="L279" s="20"/>
    </row>
    <row r="280" spans="1:12" s="2" customFormat="1" ht="12.6" customHeight="1">
      <c r="A280" s="1" t="s">
        <v>1253</v>
      </c>
      <c r="B280" s="62" t="s">
        <v>5</v>
      </c>
      <c r="C280" s="18">
        <f t="shared" si="4"/>
        <v>1</v>
      </c>
      <c r="D280" s="137">
        <f>SUMIFS(Winners!$F$3:$F$569,Winners!$A$3:$A$569,D$2,Winners!$C$3:$C$569,$A280)</f>
        <v>0</v>
      </c>
      <c r="E280" s="138">
        <f>SUMIFS(Winners!$G$3:$G$569,Winners!$A$3:$A$569,D$2,Winners!$C$3:$C$569,$A280)</f>
        <v>1</v>
      </c>
      <c r="F280" s="137">
        <f>SUMIFS(Winners!$F$3:$F$569,Winners!$A$3:$A$569,F$2,Winners!$C$3:$C$569,$A280)</f>
        <v>0</v>
      </c>
      <c r="G280" s="138">
        <f>SUMIFS(Winners!$G$3:$G$569,Winners!$A$3:$A$569,F$2,Winners!$C$3:$C$569,$A280)</f>
        <v>0</v>
      </c>
      <c r="H280" s="137">
        <f>SUMIFS(Winners!$F$3:$F$569,Winners!$A$3:$A$569,H$2,Winners!$C$3:$C$569,$A280)</f>
        <v>0</v>
      </c>
      <c r="I280" s="138">
        <f>SUMIFS(Winners!$G$3:$G$569,Winners!$A$3:$A$569,H$2,Winners!$C$3:$C$569,$A280)</f>
        <v>0</v>
      </c>
      <c r="J280" s="137">
        <f>SUMIFS(Winners!$F$3:$F$569,Winners!$A$3:$A$569,J$2,Winners!$C$3:$C$569,$A280)</f>
        <v>0</v>
      </c>
      <c r="K280" s="138">
        <f>SUMIFS(Winners!$G$3:$G$569,Winners!$A$3:$A$569,J$2,Winners!$C$3:$C$569,$A280)</f>
        <v>0</v>
      </c>
      <c r="L280" s="20"/>
    </row>
    <row r="281" spans="1:12" s="2" customFormat="1" ht="12.6" customHeight="1">
      <c r="A281" s="1" t="s">
        <v>455</v>
      </c>
      <c r="B281" s="62"/>
      <c r="C281" s="18">
        <f t="shared" si="4"/>
        <v>1</v>
      </c>
      <c r="D281" s="137">
        <f>SUMIFS(Winners!$F$3:$F$569,Winners!$A$3:$A$569,D$2,Winners!$C$3:$C$569,$A281)</f>
        <v>0</v>
      </c>
      <c r="E281" s="138">
        <f>SUMIFS(Winners!$G$3:$G$569,Winners!$A$3:$A$569,D$2,Winners!$C$3:$C$569,$A281)</f>
        <v>0</v>
      </c>
      <c r="F281" s="137">
        <f>SUMIFS(Winners!$F$3:$F$569,Winners!$A$3:$A$569,F$2,Winners!$C$3:$C$569,$A281)</f>
        <v>1</v>
      </c>
      <c r="G281" s="138">
        <f>SUMIFS(Winners!$G$3:$G$569,Winners!$A$3:$A$569,F$2,Winners!$C$3:$C$569,$A281)</f>
        <v>0</v>
      </c>
      <c r="H281" s="137">
        <f>SUMIFS(Winners!$F$3:$F$569,Winners!$A$3:$A$569,H$2,Winners!$C$3:$C$569,$A281)</f>
        <v>0</v>
      </c>
      <c r="I281" s="138">
        <f>SUMIFS(Winners!$G$3:$G$569,Winners!$A$3:$A$569,H$2,Winners!$C$3:$C$569,$A281)</f>
        <v>0</v>
      </c>
      <c r="J281" s="137">
        <f>SUMIFS(Winners!$F$3:$F$569,Winners!$A$3:$A$569,J$2,Winners!$C$3:$C$569,$A281)</f>
        <v>0</v>
      </c>
      <c r="K281" s="138">
        <f>SUMIFS(Winners!$G$3:$G$569,Winners!$A$3:$A$569,J$2,Winners!$C$3:$C$569,$A281)</f>
        <v>0</v>
      </c>
      <c r="L281" s="20"/>
    </row>
    <row r="282" spans="1:12" s="2" customFormat="1" ht="12.6" customHeight="1">
      <c r="A282" s="1" t="s">
        <v>1041</v>
      </c>
      <c r="B282" s="62"/>
      <c r="C282" s="18">
        <f t="shared" si="4"/>
        <v>1</v>
      </c>
      <c r="D282" s="137">
        <f>SUMIFS(Winners!$F$3:$F$569,Winners!$A$3:$A$569,D$2,Winners!$C$3:$C$569,$A282)</f>
        <v>1</v>
      </c>
      <c r="E282" s="138">
        <f>SUMIFS(Winners!$G$3:$G$569,Winners!$A$3:$A$569,D$2,Winners!$C$3:$C$569,$A282)</f>
        <v>0</v>
      </c>
      <c r="F282" s="137">
        <f>SUMIFS(Winners!$F$3:$F$569,Winners!$A$3:$A$569,F$2,Winners!$C$3:$C$569,$A282)</f>
        <v>0</v>
      </c>
      <c r="G282" s="138">
        <f>SUMIFS(Winners!$G$3:$G$569,Winners!$A$3:$A$569,F$2,Winners!$C$3:$C$569,$A282)</f>
        <v>0</v>
      </c>
      <c r="H282" s="137">
        <f>SUMIFS(Winners!$F$3:$F$569,Winners!$A$3:$A$569,H$2,Winners!$C$3:$C$569,$A282)</f>
        <v>0</v>
      </c>
      <c r="I282" s="138">
        <f>SUMIFS(Winners!$G$3:$G$569,Winners!$A$3:$A$569,H$2,Winners!$C$3:$C$569,$A282)</f>
        <v>0</v>
      </c>
      <c r="J282" s="137">
        <f>SUMIFS(Winners!$F$3:$F$569,Winners!$A$3:$A$569,J$2,Winners!$C$3:$C$569,$A282)</f>
        <v>0</v>
      </c>
      <c r="K282" s="138">
        <f>SUMIFS(Winners!$G$3:$G$569,Winners!$A$3:$A$569,J$2,Winners!$C$3:$C$569,$A282)</f>
        <v>0</v>
      </c>
      <c r="L282" s="20"/>
    </row>
    <row r="283" spans="1:12" s="2" customFormat="1" ht="12.6" customHeight="1">
      <c r="A283" s="1" t="s">
        <v>227</v>
      </c>
      <c r="B283" s="62"/>
      <c r="C283" s="18">
        <f t="shared" si="4"/>
        <v>1</v>
      </c>
      <c r="D283" s="137">
        <f>SUMIFS(Winners!$F$3:$F$569,Winners!$A$3:$A$569,D$2,Winners!$C$3:$C$569,$A283)</f>
        <v>1</v>
      </c>
      <c r="E283" s="138">
        <f>SUMIFS(Winners!$G$3:$G$569,Winners!$A$3:$A$569,D$2,Winners!$C$3:$C$569,$A283)</f>
        <v>0</v>
      </c>
      <c r="F283" s="137">
        <f>SUMIFS(Winners!$F$3:$F$569,Winners!$A$3:$A$569,F$2,Winners!$C$3:$C$569,$A283)</f>
        <v>0</v>
      </c>
      <c r="G283" s="138">
        <f>SUMIFS(Winners!$G$3:$G$569,Winners!$A$3:$A$569,F$2,Winners!$C$3:$C$569,$A283)</f>
        <v>0</v>
      </c>
      <c r="H283" s="137">
        <f>SUMIFS(Winners!$F$3:$F$569,Winners!$A$3:$A$569,H$2,Winners!$C$3:$C$569,$A283)</f>
        <v>0</v>
      </c>
      <c r="I283" s="138">
        <f>SUMIFS(Winners!$G$3:$G$569,Winners!$A$3:$A$569,H$2,Winners!$C$3:$C$569,$A283)</f>
        <v>0</v>
      </c>
      <c r="J283" s="137">
        <f>SUMIFS(Winners!$F$3:$F$569,Winners!$A$3:$A$569,J$2,Winners!$C$3:$C$569,$A283)</f>
        <v>0</v>
      </c>
      <c r="K283" s="138">
        <f>SUMIFS(Winners!$G$3:$G$569,Winners!$A$3:$A$569,J$2,Winners!$C$3:$C$569,$A283)</f>
        <v>0</v>
      </c>
      <c r="L283" s="20"/>
    </row>
    <row r="284" spans="1:12" s="2" customFormat="1" ht="12.6" customHeight="1">
      <c r="A284" s="1" t="s">
        <v>564</v>
      </c>
      <c r="B284" s="62"/>
      <c r="C284" s="18">
        <f t="shared" si="4"/>
        <v>1</v>
      </c>
      <c r="D284" s="137">
        <f>SUMIFS(Winners!$F$3:$F$569,Winners!$A$3:$A$569,D$2,Winners!$C$3:$C$569,$A284)</f>
        <v>1</v>
      </c>
      <c r="E284" s="138">
        <f>SUMIFS(Winners!$G$3:$G$569,Winners!$A$3:$A$569,D$2,Winners!$C$3:$C$569,$A284)</f>
        <v>0</v>
      </c>
      <c r="F284" s="137">
        <f>SUMIFS(Winners!$F$3:$F$569,Winners!$A$3:$A$569,F$2,Winners!$C$3:$C$569,$A284)</f>
        <v>0</v>
      </c>
      <c r="G284" s="138">
        <f>SUMIFS(Winners!$G$3:$G$569,Winners!$A$3:$A$569,F$2,Winners!$C$3:$C$569,$A284)</f>
        <v>0</v>
      </c>
      <c r="H284" s="137">
        <f>SUMIFS(Winners!$F$3:$F$569,Winners!$A$3:$A$569,H$2,Winners!$C$3:$C$569,$A284)</f>
        <v>0</v>
      </c>
      <c r="I284" s="138">
        <f>SUMIFS(Winners!$G$3:$G$569,Winners!$A$3:$A$569,H$2,Winners!$C$3:$C$569,$A284)</f>
        <v>0</v>
      </c>
      <c r="J284" s="137">
        <f>SUMIFS(Winners!$F$3:$F$569,Winners!$A$3:$A$569,J$2,Winners!$C$3:$C$569,$A284)</f>
        <v>0</v>
      </c>
      <c r="K284" s="138">
        <f>SUMIFS(Winners!$G$3:$G$569,Winners!$A$3:$A$569,J$2,Winners!$C$3:$C$569,$A284)</f>
        <v>0</v>
      </c>
      <c r="L284" s="20"/>
    </row>
    <row r="285" spans="1:12" s="2" customFormat="1" ht="12.6" customHeight="1">
      <c r="A285" s="1" t="s">
        <v>480</v>
      </c>
      <c r="B285" s="62"/>
      <c r="C285" s="18">
        <f t="shared" si="4"/>
        <v>1</v>
      </c>
      <c r="D285" s="137">
        <f>SUMIFS(Winners!$F$3:$F$569,Winners!$A$3:$A$569,D$2,Winners!$C$3:$C$569,$A285)</f>
        <v>0</v>
      </c>
      <c r="E285" s="138">
        <f>SUMIFS(Winners!$G$3:$G$569,Winners!$A$3:$A$569,D$2,Winners!$C$3:$C$569,$A285)</f>
        <v>0</v>
      </c>
      <c r="F285" s="137">
        <f>SUMIFS(Winners!$F$3:$F$569,Winners!$A$3:$A$569,F$2,Winners!$C$3:$C$569,$A285)</f>
        <v>1</v>
      </c>
      <c r="G285" s="138">
        <f>SUMIFS(Winners!$G$3:$G$569,Winners!$A$3:$A$569,F$2,Winners!$C$3:$C$569,$A285)</f>
        <v>0</v>
      </c>
      <c r="H285" s="137">
        <f>SUMIFS(Winners!$F$3:$F$569,Winners!$A$3:$A$569,H$2,Winners!$C$3:$C$569,$A285)</f>
        <v>0</v>
      </c>
      <c r="I285" s="138">
        <f>SUMIFS(Winners!$G$3:$G$569,Winners!$A$3:$A$569,H$2,Winners!$C$3:$C$569,$A285)</f>
        <v>0</v>
      </c>
      <c r="J285" s="137">
        <f>SUMIFS(Winners!$F$3:$F$569,Winners!$A$3:$A$569,J$2,Winners!$C$3:$C$569,$A285)</f>
        <v>0</v>
      </c>
      <c r="K285" s="138">
        <f>SUMIFS(Winners!$G$3:$G$569,Winners!$A$3:$A$569,J$2,Winners!$C$3:$C$569,$A285)</f>
        <v>0</v>
      </c>
      <c r="L285" s="20"/>
    </row>
    <row r="286" spans="1:12" s="2" customFormat="1" ht="12.6" customHeight="1">
      <c r="A286" s="1" t="s">
        <v>1271</v>
      </c>
      <c r="B286" s="62" t="s">
        <v>5</v>
      </c>
      <c r="C286" s="18">
        <f t="shared" si="4"/>
        <v>1</v>
      </c>
      <c r="D286" s="137">
        <f>SUMIFS(Winners!$F$3:$F$569,Winners!$A$3:$A$569,D$2,Winners!$C$3:$C$569,$A286)</f>
        <v>1</v>
      </c>
      <c r="E286" s="138">
        <f>SUMIFS(Winners!$G$3:$G$569,Winners!$A$3:$A$569,D$2,Winners!$C$3:$C$569,$A286)</f>
        <v>0</v>
      </c>
      <c r="F286" s="137">
        <f>SUMIFS(Winners!$F$3:$F$569,Winners!$A$3:$A$569,F$2,Winners!$C$3:$C$569,$A286)</f>
        <v>0</v>
      </c>
      <c r="G286" s="138">
        <f>SUMIFS(Winners!$G$3:$G$569,Winners!$A$3:$A$569,F$2,Winners!$C$3:$C$569,$A286)</f>
        <v>0</v>
      </c>
      <c r="H286" s="137">
        <f>SUMIFS(Winners!$F$3:$F$569,Winners!$A$3:$A$569,H$2,Winners!$C$3:$C$569,$A286)</f>
        <v>0</v>
      </c>
      <c r="I286" s="138">
        <f>SUMIFS(Winners!$G$3:$G$569,Winners!$A$3:$A$569,H$2,Winners!$C$3:$C$569,$A286)</f>
        <v>0</v>
      </c>
      <c r="J286" s="137">
        <f>SUMIFS(Winners!$F$3:$F$569,Winners!$A$3:$A$569,J$2,Winners!$C$3:$C$569,$A286)</f>
        <v>0</v>
      </c>
      <c r="K286" s="138">
        <f>SUMIFS(Winners!$G$3:$G$569,Winners!$A$3:$A$569,J$2,Winners!$C$3:$C$569,$A286)</f>
        <v>0</v>
      </c>
      <c r="L286" s="20"/>
    </row>
    <row r="287" spans="1:12" s="2" customFormat="1" ht="12.6" customHeight="1">
      <c r="A287" s="1" t="s">
        <v>415</v>
      </c>
      <c r="B287" s="62"/>
      <c r="C287" s="18">
        <f t="shared" si="4"/>
        <v>1</v>
      </c>
      <c r="D287" s="137">
        <f>SUMIFS(Winners!$F$3:$F$569,Winners!$A$3:$A$569,D$2,Winners!$C$3:$C$569,$A287)</f>
        <v>0</v>
      </c>
      <c r="E287" s="138">
        <f>SUMIFS(Winners!$G$3:$G$569,Winners!$A$3:$A$569,D$2,Winners!$C$3:$C$569,$A287)</f>
        <v>1</v>
      </c>
      <c r="F287" s="137">
        <f>SUMIFS(Winners!$F$3:$F$569,Winners!$A$3:$A$569,F$2,Winners!$C$3:$C$569,$A287)</f>
        <v>0</v>
      </c>
      <c r="G287" s="138">
        <f>SUMIFS(Winners!$G$3:$G$569,Winners!$A$3:$A$569,F$2,Winners!$C$3:$C$569,$A287)</f>
        <v>0</v>
      </c>
      <c r="H287" s="137">
        <f>SUMIFS(Winners!$F$3:$F$569,Winners!$A$3:$A$569,H$2,Winners!$C$3:$C$569,$A287)</f>
        <v>0</v>
      </c>
      <c r="I287" s="138">
        <f>SUMIFS(Winners!$G$3:$G$569,Winners!$A$3:$A$569,H$2,Winners!$C$3:$C$569,$A287)</f>
        <v>0</v>
      </c>
      <c r="J287" s="137">
        <f>SUMIFS(Winners!$F$3:$F$569,Winners!$A$3:$A$569,J$2,Winners!$C$3:$C$569,$A287)</f>
        <v>0</v>
      </c>
      <c r="K287" s="138">
        <f>SUMIFS(Winners!$G$3:$G$569,Winners!$A$3:$A$569,J$2,Winners!$C$3:$C$569,$A287)</f>
        <v>0</v>
      </c>
      <c r="L287" s="20"/>
    </row>
    <row r="288" spans="1:12" s="2" customFormat="1" ht="12.6" customHeight="1">
      <c r="A288" s="1" t="s">
        <v>186</v>
      </c>
      <c r="B288" s="62"/>
      <c r="C288" s="18">
        <f t="shared" si="4"/>
        <v>1</v>
      </c>
      <c r="D288" s="137">
        <f>SUMIFS(Winners!$F$3:$F$569,Winners!$A$3:$A$569,D$2,Winners!$C$3:$C$569,$A288)</f>
        <v>1</v>
      </c>
      <c r="E288" s="138">
        <f>SUMIFS(Winners!$G$3:$G$569,Winners!$A$3:$A$569,D$2,Winners!$C$3:$C$569,$A288)</f>
        <v>0</v>
      </c>
      <c r="F288" s="137">
        <f>SUMIFS(Winners!$F$3:$F$569,Winners!$A$3:$A$569,F$2,Winners!$C$3:$C$569,$A288)</f>
        <v>0</v>
      </c>
      <c r="G288" s="138">
        <f>SUMIFS(Winners!$G$3:$G$569,Winners!$A$3:$A$569,F$2,Winners!$C$3:$C$569,$A288)</f>
        <v>0</v>
      </c>
      <c r="H288" s="137">
        <f>SUMIFS(Winners!$F$3:$F$569,Winners!$A$3:$A$569,H$2,Winners!$C$3:$C$569,$A288)</f>
        <v>0</v>
      </c>
      <c r="I288" s="138">
        <f>SUMIFS(Winners!$G$3:$G$569,Winners!$A$3:$A$569,H$2,Winners!$C$3:$C$569,$A288)</f>
        <v>0</v>
      </c>
      <c r="J288" s="137">
        <f>SUMIFS(Winners!$F$3:$F$569,Winners!$A$3:$A$569,J$2,Winners!$C$3:$C$569,$A288)</f>
        <v>0</v>
      </c>
      <c r="K288" s="138">
        <f>SUMIFS(Winners!$G$3:$G$569,Winners!$A$3:$A$569,J$2,Winners!$C$3:$C$569,$A288)</f>
        <v>0</v>
      </c>
      <c r="L288" s="20"/>
    </row>
    <row r="289" spans="1:12" s="2" customFormat="1" ht="12.6" customHeight="1">
      <c r="A289" s="1" t="s">
        <v>547</v>
      </c>
      <c r="B289" s="62"/>
      <c r="C289" s="18">
        <f t="shared" si="4"/>
        <v>1</v>
      </c>
      <c r="D289" s="137">
        <f>SUMIFS(Winners!$F$3:$F$569,Winners!$A$3:$A$569,D$2,Winners!$C$3:$C$569,$A289)</f>
        <v>1</v>
      </c>
      <c r="E289" s="138">
        <f>SUMIFS(Winners!$G$3:$G$569,Winners!$A$3:$A$569,D$2,Winners!$C$3:$C$569,$A289)</f>
        <v>0</v>
      </c>
      <c r="F289" s="137">
        <f>SUMIFS(Winners!$F$3:$F$569,Winners!$A$3:$A$569,F$2,Winners!$C$3:$C$569,$A289)</f>
        <v>0</v>
      </c>
      <c r="G289" s="138">
        <f>SUMIFS(Winners!$G$3:$G$569,Winners!$A$3:$A$569,F$2,Winners!$C$3:$C$569,$A289)</f>
        <v>0</v>
      </c>
      <c r="H289" s="137">
        <f>SUMIFS(Winners!$F$3:$F$569,Winners!$A$3:$A$569,H$2,Winners!$C$3:$C$569,$A289)</f>
        <v>0</v>
      </c>
      <c r="I289" s="138">
        <f>SUMIFS(Winners!$G$3:$G$569,Winners!$A$3:$A$569,H$2,Winners!$C$3:$C$569,$A289)</f>
        <v>0</v>
      </c>
      <c r="J289" s="137">
        <f>SUMIFS(Winners!$F$3:$F$569,Winners!$A$3:$A$569,J$2,Winners!$C$3:$C$569,$A289)</f>
        <v>0</v>
      </c>
      <c r="K289" s="138">
        <f>SUMIFS(Winners!$G$3:$G$569,Winners!$A$3:$A$569,J$2,Winners!$C$3:$C$569,$A289)</f>
        <v>0</v>
      </c>
      <c r="L289" s="20"/>
    </row>
    <row r="290" spans="1:12" s="2" customFormat="1" ht="12.6" customHeight="1">
      <c r="A290" s="1" t="s">
        <v>582</v>
      </c>
      <c r="B290" s="62"/>
      <c r="C290" s="18">
        <f t="shared" si="4"/>
        <v>1</v>
      </c>
      <c r="D290" s="137">
        <f>SUMIFS(Winners!$F$3:$F$569,Winners!$A$3:$A$569,D$2,Winners!$C$3:$C$569,$A290)</f>
        <v>0</v>
      </c>
      <c r="E290" s="138">
        <f>SUMIFS(Winners!$G$3:$G$569,Winners!$A$3:$A$569,D$2,Winners!$C$3:$C$569,$A290)</f>
        <v>1</v>
      </c>
      <c r="F290" s="137">
        <f>SUMIFS(Winners!$F$3:$F$569,Winners!$A$3:$A$569,F$2,Winners!$C$3:$C$569,$A290)</f>
        <v>0</v>
      </c>
      <c r="G290" s="138">
        <f>SUMIFS(Winners!$G$3:$G$569,Winners!$A$3:$A$569,F$2,Winners!$C$3:$C$569,$A290)</f>
        <v>0</v>
      </c>
      <c r="H290" s="137">
        <f>SUMIFS(Winners!$F$3:$F$569,Winners!$A$3:$A$569,H$2,Winners!$C$3:$C$569,$A290)</f>
        <v>0</v>
      </c>
      <c r="I290" s="138">
        <f>SUMIFS(Winners!$G$3:$G$569,Winners!$A$3:$A$569,H$2,Winners!$C$3:$C$569,$A290)</f>
        <v>0</v>
      </c>
      <c r="J290" s="137">
        <f>SUMIFS(Winners!$F$3:$F$569,Winners!$A$3:$A$569,J$2,Winners!$C$3:$C$569,$A290)</f>
        <v>0</v>
      </c>
      <c r="K290" s="138">
        <f>SUMIFS(Winners!$G$3:$G$569,Winners!$A$3:$A$569,J$2,Winners!$C$3:$C$569,$A290)</f>
        <v>0</v>
      </c>
      <c r="L290" s="20"/>
    </row>
    <row r="291" spans="1:12" s="2" customFormat="1" ht="12.6" customHeight="1">
      <c r="A291" s="1" t="s">
        <v>199</v>
      </c>
      <c r="B291" s="62"/>
      <c r="C291" s="18">
        <f t="shared" si="4"/>
        <v>1</v>
      </c>
      <c r="D291" s="137">
        <f>SUMIFS(Winners!$F$3:$F$569,Winners!$A$3:$A$569,D$2,Winners!$C$3:$C$569,$A291)</f>
        <v>1</v>
      </c>
      <c r="E291" s="138">
        <f>SUMIFS(Winners!$G$3:$G$569,Winners!$A$3:$A$569,D$2,Winners!$C$3:$C$569,$A291)</f>
        <v>0</v>
      </c>
      <c r="F291" s="137">
        <f>SUMIFS(Winners!$F$3:$F$569,Winners!$A$3:$A$569,F$2,Winners!$C$3:$C$569,$A291)</f>
        <v>0</v>
      </c>
      <c r="G291" s="138">
        <f>SUMIFS(Winners!$G$3:$G$569,Winners!$A$3:$A$569,F$2,Winners!$C$3:$C$569,$A291)</f>
        <v>0</v>
      </c>
      <c r="H291" s="137">
        <f>SUMIFS(Winners!$F$3:$F$569,Winners!$A$3:$A$569,H$2,Winners!$C$3:$C$569,$A291)</f>
        <v>0</v>
      </c>
      <c r="I291" s="138">
        <f>SUMIFS(Winners!$G$3:$G$569,Winners!$A$3:$A$569,H$2,Winners!$C$3:$C$569,$A291)</f>
        <v>0</v>
      </c>
      <c r="J291" s="137">
        <f>SUMIFS(Winners!$F$3:$F$569,Winners!$A$3:$A$569,J$2,Winners!$C$3:$C$569,$A291)</f>
        <v>0</v>
      </c>
      <c r="K291" s="138">
        <f>SUMIFS(Winners!$G$3:$G$569,Winners!$A$3:$A$569,J$2,Winners!$C$3:$C$569,$A291)</f>
        <v>0</v>
      </c>
      <c r="L291" s="20"/>
    </row>
    <row r="292" spans="1:12" s="2" customFormat="1" ht="12.6" customHeight="1">
      <c r="A292" s="1" t="s">
        <v>622</v>
      </c>
      <c r="B292" s="62"/>
      <c r="C292" s="18">
        <f t="shared" si="4"/>
        <v>1</v>
      </c>
      <c r="D292" s="137">
        <f>SUMIFS(Winners!$F$3:$F$569,Winners!$A$3:$A$569,D$2,Winners!$C$3:$C$569,$A292)</f>
        <v>0</v>
      </c>
      <c r="E292" s="138">
        <f>SUMIFS(Winners!$G$3:$G$569,Winners!$A$3:$A$569,D$2,Winners!$C$3:$C$569,$A292)</f>
        <v>1</v>
      </c>
      <c r="F292" s="137">
        <f>SUMIFS(Winners!$F$3:$F$569,Winners!$A$3:$A$569,F$2,Winners!$C$3:$C$569,$A292)</f>
        <v>0</v>
      </c>
      <c r="G292" s="138">
        <f>SUMIFS(Winners!$G$3:$G$569,Winners!$A$3:$A$569,F$2,Winners!$C$3:$C$569,$A292)</f>
        <v>0</v>
      </c>
      <c r="H292" s="137">
        <f>SUMIFS(Winners!$F$3:$F$569,Winners!$A$3:$A$569,H$2,Winners!$C$3:$C$569,$A292)</f>
        <v>0</v>
      </c>
      <c r="I292" s="138">
        <f>SUMIFS(Winners!$G$3:$G$569,Winners!$A$3:$A$569,H$2,Winners!$C$3:$C$569,$A292)</f>
        <v>0</v>
      </c>
      <c r="J292" s="137">
        <f>SUMIFS(Winners!$F$3:$F$569,Winners!$A$3:$A$569,J$2,Winners!$C$3:$C$569,$A292)</f>
        <v>0</v>
      </c>
      <c r="K292" s="138">
        <f>SUMIFS(Winners!$G$3:$G$569,Winners!$A$3:$A$569,J$2,Winners!$C$3:$C$569,$A292)</f>
        <v>0</v>
      </c>
      <c r="L292" s="20"/>
    </row>
    <row r="293" spans="1:12" s="2" customFormat="1" ht="12.6" customHeight="1">
      <c r="A293" s="1" t="s">
        <v>485</v>
      </c>
      <c r="B293" s="62"/>
      <c r="C293" s="18">
        <f t="shared" si="4"/>
        <v>1</v>
      </c>
      <c r="D293" s="137">
        <f>SUMIFS(Winners!$F$3:$F$569,Winners!$A$3:$A$569,D$2,Winners!$C$3:$C$569,$A293)</f>
        <v>0</v>
      </c>
      <c r="E293" s="138">
        <f>SUMIFS(Winners!$G$3:$G$569,Winners!$A$3:$A$569,D$2,Winners!$C$3:$C$569,$A293)</f>
        <v>0</v>
      </c>
      <c r="F293" s="137">
        <f>SUMIFS(Winners!$F$3:$F$569,Winners!$A$3:$A$569,F$2,Winners!$C$3:$C$569,$A293)</f>
        <v>1</v>
      </c>
      <c r="G293" s="138">
        <f>SUMIFS(Winners!$G$3:$G$569,Winners!$A$3:$A$569,F$2,Winners!$C$3:$C$569,$A293)</f>
        <v>0</v>
      </c>
      <c r="H293" s="137">
        <f>SUMIFS(Winners!$F$3:$F$569,Winners!$A$3:$A$569,H$2,Winners!$C$3:$C$569,$A293)</f>
        <v>0</v>
      </c>
      <c r="I293" s="138">
        <f>SUMIFS(Winners!$G$3:$G$569,Winners!$A$3:$A$569,H$2,Winners!$C$3:$C$569,$A293)</f>
        <v>0</v>
      </c>
      <c r="J293" s="137">
        <f>SUMIFS(Winners!$F$3:$F$569,Winners!$A$3:$A$569,J$2,Winners!$C$3:$C$569,$A293)</f>
        <v>0</v>
      </c>
      <c r="K293" s="138">
        <f>SUMIFS(Winners!$G$3:$G$569,Winners!$A$3:$A$569,J$2,Winners!$C$3:$C$569,$A293)</f>
        <v>0</v>
      </c>
      <c r="L293" s="20"/>
    </row>
    <row r="294" spans="1:12" s="2" customFormat="1" ht="12.6" customHeight="1">
      <c r="A294" s="1" t="s">
        <v>706</v>
      </c>
      <c r="B294" s="62"/>
      <c r="C294" s="18">
        <f t="shared" si="4"/>
        <v>1</v>
      </c>
      <c r="D294" s="137">
        <f>SUMIFS(Winners!$F$3:$F$569,Winners!$A$3:$A$569,D$2,Winners!$C$3:$C$569,$A294)</f>
        <v>1</v>
      </c>
      <c r="E294" s="138">
        <f>SUMIFS(Winners!$G$3:$G$569,Winners!$A$3:$A$569,D$2,Winners!$C$3:$C$569,$A294)</f>
        <v>0</v>
      </c>
      <c r="F294" s="137">
        <f>SUMIFS(Winners!$F$3:$F$569,Winners!$A$3:$A$569,F$2,Winners!$C$3:$C$569,$A294)</f>
        <v>0</v>
      </c>
      <c r="G294" s="138">
        <f>SUMIFS(Winners!$G$3:$G$569,Winners!$A$3:$A$569,F$2,Winners!$C$3:$C$569,$A294)</f>
        <v>0</v>
      </c>
      <c r="H294" s="137">
        <f>SUMIFS(Winners!$F$3:$F$569,Winners!$A$3:$A$569,H$2,Winners!$C$3:$C$569,$A294)</f>
        <v>0</v>
      </c>
      <c r="I294" s="138">
        <f>SUMIFS(Winners!$G$3:$G$569,Winners!$A$3:$A$569,H$2,Winners!$C$3:$C$569,$A294)</f>
        <v>0</v>
      </c>
      <c r="J294" s="137">
        <f>SUMIFS(Winners!$F$3:$F$569,Winners!$A$3:$A$569,J$2,Winners!$C$3:$C$569,$A294)</f>
        <v>0</v>
      </c>
      <c r="K294" s="138">
        <f>SUMIFS(Winners!$G$3:$G$569,Winners!$A$3:$A$569,J$2,Winners!$C$3:$C$569,$A294)</f>
        <v>0</v>
      </c>
      <c r="L294" s="20"/>
    </row>
    <row r="295" spans="1:12" s="2" customFormat="1" ht="12.6" customHeight="1">
      <c r="A295" s="1" t="s">
        <v>310</v>
      </c>
      <c r="B295" s="62"/>
      <c r="C295" s="18">
        <f t="shared" si="4"/>
        <v>1</v>
      </c>
      <c r="D295" s="137">
        <f>SUMIFS(Winners!$F$3:$F$569,Winners!$A$3:$A$569,D$2,Winners!$C$3:$C$569,$A295)</f>
        <v>1</v>
      </c>
      <c r="E295" s="138">
        <f>SUMIFS(Winners!$G$3:$G$569,Winners!$A$3:$A$569,D$2,Winners!$C$3:$C$569,$A295)</f>
        <v>0</v>
      </c>
      <c r="F295" s="137">
        <f>SUMIFS(Winners!$F$3:$F$569,Winners!$A$3:$A$569,F$2,Winners!$C$3:$C$569,$A295)</f>
        <v>0</v>
      </c>
      <c r="G295" s="138">
        <f>SUMIFS(Winners!$G$3:$G$569,Winners!$A$3:$A$569,F$2,Winners!$C$3:$C$569,$A295)</f>
        <v>0</v>
      </c>
      <c r="H295" s="137">
        <f>SUMIFS(Winners!$F$3:$F$569,Winners!$A$3:$A$569,H$2,Winners!$C$3:$C$569,$A295)</f>
        <v>0</v>
      </c>
      <c r="I295" s="138">
        <f>SUMIFS(Winners!$G$3:$G$569,Winners!$A$3:$A$569,H$2,Winners!$C$3:$C$569,$A295)</f>
        <v>0</v>
      </c>
      <c r="J295" s="137">
        <f>SUMIFS(Winners!$F$3:$F$569,Winners!$A$3:$A$569,J$2,Winners!$C$3:$C$569,$A295)</f>
        <v>0</v>
      </c>
      <c r="K295" s="138">
        <f>SUMIFS(Winners!$G$3:$G$569,Winners!$A$3:$A$569,J$2,Winners!$C$3:$C$569,$A295)</f>
        <v>0</v>
      </c>
      <c r="L295" s="20"/>
    </row>
    <row r="296" spans="1:12" s="2" customFormat="1" ht="12.6" customHeight="1">
      <c r="A296" s="1" t="s">
        <v>624</v>
      </c>
      <c r="B296" s="62"/>
      <c r="C296" s="18">
        <f t="shared" si="4"/>
        <v>1</v>
      </c>
      <c r="D296" s="137">
        <f>SUMIFS(Winners!$F$3:$F$569,Winners!$A$3:$A$569,D$2,Winners!$C$3:$C$569,$A296)</f>
        <v>0</v>
      </c>
      <c r="E296" s="138">
        <f>SUMIFS(Winners!$G$3:$G$569,Winners!$A$3:$A$569,D$2,Winners!$C$3:$C$569,$A296)</f>
        <v>1</v>
      </c>
      <c r="F296" s="137">
        <f>SUMIFS(Winners!$F$3:$F$569,Winners!$A$3:$A$569,F$2,Winners!$C$3:$C$569,$A296)</f>
        <v>0</v>
      </c>
      <c r="G296" s="138">
        <f>SUMIFS(Winners!$G$3:$G$569,Winners!$A$3:$A$569,F$2,Winners!$C$3:$C$569,$A296)</f>
        <v>0</v>
      </c>
      <c r="H296" s="137">
        <f>SUMIFS(Winners!$F$3:$F$569,Winners!$A$3:$A$569,H$2,Winners!$C$3:$C$569,$A296)</f>
        <v>0</v>
      </c>
      <c r="I296" s="138">
        <f>SUMIFS(Winners!$G$3:$G$569,Winners!$A$3:$A$569,H$2,Winners!$C$3:$C$569,$A296)</f>
        <v>0</v>
      </c>
      <c r="J296" s="137">
        <f>SUMIFS(Winners!$F$3:$F$569,Winners!$A$3:$A$569,J$2,Winners!$C$3:$C$569,$A296)</f>
        <v>0</v>
      </c>
      <c r="K296" s="138">
        <f>SUMIFS(Winners!$G$3:$G$569,Winners!$A$3:$A$569,J$2,Winners!$C$3:$C$569,$A296)</f>
        <v>0</v>
      </c>
      <c r="L296" s="20"/>
    </row>
    <row r="297" spans="1:12" s="2" customFormat="1" ht="12.6" customHeight="1">
      <c r="A297" s="1" t="s">
        <v>432</v>
      </c>
      <c r="B297" s="62"/>
      <c r="C297" s="18">
        <f t="shared" si="4"/>
        <v>1</v>
      </c>
      <c r="D297" s="137">
        <f>SUMIFS(Winners!$F$3:$F$569,Winners!$A$3:$A$569,D$2,Winners!$C$3:$C$569,$A297)</f>
        <v>1</v>
      </c>
      <c r="E297" s="138">
        <f>SUMIFS(Winners!$G$3:$G$569,Winners!$A$3:$A$569,D$2,Winners!$C$3:$C$569,$A297)</f>
        <v>0</v>
      </c>
      <c r="F297" s="137">
        <f>SUMIFS(Winners!$F$3:$F$569,Winners!$A$3:$A$569,F$2,Winners!$C$3:$C$569,$A297)</f>
        <v>0</v>
      </c>
      <c r="G297" s="138">
        <f>SUMIFS(Winners!$G$3:$G$569,Winners!$A$3:$A$569,F$2,Winners!$C$3:$C$569,$A297)</f>
        <v>0</v>
      </c>
      <c r="H297" s="137">
        <f>SUMIFS(Winners!$F$3:$F$569,Winners!$A$3:$A$569,H$2,Winners!$C$3:$C$569,$A297)</f>
        <v>0</v>
      </c>
      <c r="I297" s="138">
        <f>SUMIFS(Winners!$G$3:$G$569,Winners!$A$3:$A$569,H$2,Winners!$C$3:$C$569,$A297)</f>
        <v>0</v>
      </c>
      <c r="J297" s="137">
        <f>SUMIFS(Winners!$F$3:$F$569,Winners!$A$3:$A$569,J$2,Winners!$C$3:$C$569,$A297)</f>
        <v>0</v>
      </c>
      <c r="K297" s="138">
        <f>SUMIFS(Winners!$G$3:$G$569,Winners!$A$3:$A$569,J$2,Winners!$C$3:$C$569,$A297)</f>
        <v>0</v>
      </c>
      <c r="L297" s="20"/>
    </row>
    <row r="298" spans="1:12" s="2" customFormat="1" ht="12.6" customHeight="1">
      <c r="A298" s="1" t="s">
        <v>1062</v>
      </c>
      <c r="B298" s="62"/>
      <c r="C298" s="18">
        <f t="shared" si="4"/>
        <v>1</v>
      </c>
      <c r="D298" s="137">
        <f>SUMIFS(Winners!$F$3:$F$569,Winners!$A$3:$A$569,D$2,Winners!$C$3:$C$569,$A298)</f>
        <v>0</v>
      </c>
      <c r="E298" s="138">
        <f>SUMIFS(Winners!$G$3:$G$569,Winners!$A$3:$A$569,D$2,Winners!$C$3:$C$569,$A298)</f>
        <v>1</v>
      </c>
      <c r="F298" s="137">
        <f>SUMIFS(Winners!$F$3:$F$569,Winners!$A$3:$A$569,F$2,Winners!$C$3:$C$569,$A298)</f>
        <v>0</v>
      </c>
      <c r="G298" s="138">
        <f>SUMIFS(Winners!$G$3:$G$569,Winners!$A$3:$A$569,F$2,Winners!$C$3:$C$569,$A298)</f>
        <v>0</v>
      </c>
      <c r="H298" s="137">
        <f>SUMIFS(Winners!$F$3:$F$569,Winners!$A$3:$A$569,H$2,Winners!$C$3:$C$569,$A298)</f>
        <v>0</v>
      </c>
      <c r="I298" s="138">
        <f>SUMIFS(Winners!$G$3:$G$569,Winners!$A$3:$A$569,H$2,Winners!$C$3:$C$569,$A298)</f>
        <v>0</v>
      </c>
      <c r="J298" s="137">
        <f>SUMIFS(Winners!$F$3:$F$569,Winners!$A$3:$A$569,J$2,Winners!$C$3:$C$569,$A298)</f>
        <v>0</v>
      </c>
      <c r="K298" s="138">
        <f>SUMIFS(Winners!$G$3:$G$569,Winners!$A$3:$A$569,J$2,Winners!$C$3:$C$569,$A298)</f>
        <v>0</v>
      </c>
      <c r="L298" s="20"/>
    </row>
    <row r="299" spans="1:12" s="2" customFormat="1" ht="12.6" customHeight="1">
      <c r="A299" s="1" t="s">
        <v>449</v>
      </c>
      <c r="B299" s="62"/>
      <c r="C299" s="18">
        <f t="shared" si="4"/>
        <v>1</v>
      </c>
      <c r="D299" s="137">
        <f>SUMIFS(Winners!$F$3:$F$569,Winners!$A$3:$A$569,D$2,Winners!$C$3:$C$569,$A299)</f>
        <v>0</v>
      </c>
      <c r="E299" s="138">
        <f>SUMIFS(Winners!$G$3:$G$569,Winners!$A$3:$A$569,D$2,Winners!$C$3:$C$569,$A299)</f>
        <v>0</v>
      </c>
      <c r="F299" s="137">
        <f>SUMIFS(Winners!$F$3:$F$569,Winners!$A$3:$A$569,F$2,Winners!$C$3:$C$569,$A299)</f>
        <v>0</v>
      </c>
      <c r="G299" s="138">
        <f>SUMIFS(Winners!$G$3:$G$569,Winners!$A$3:$A$569,F$2,Winners!$C$3:$C$569,$A299)</f>
        <v>0</v>
      </c>
      <c r="H299" s="137">
        <f>SUMIFS(Winners!$F$3:$F$569,Winners!$A$3:$A$569,H$2,Winners!$C$3:$C$569,$A299)</f>
        <v>0</v>
      </c>
      <c r="I299" s="138">
        <f>SUMIFS(Winners!$G$3:$G$569,Winners!$A$3:$A$569,H$2,Winners!$C$3:$C$569,$A299)</f>
        <v>0</v>
      </c>
      <c r="J299" s="137">
        <f>SUMIFS(Winners!$F$3:$F$569,Winners!$A$3:$A$569,J$2,Winners!$C$3:$C$569,$A299)</f>
        <v>0</v>
      </c>
      <c r="K299" s="138">
        <f>SUMIFS(Winners!$G$3:$G$569,Winners!$A$3:$A$569,J$2,Winners!$C$3:$C$569,$A299)</f>
        <v>1</v>
      </c>
      <c r="L299" s="20"/>
    </row>
    <row r="300" spans="1:12" s="2" customFormat="1" ht="12.6" customHeight="1">
      <c r="A300" s="1" t="s">
        <v>603</v>
      </c>
      <c r="B300" s="62"/>
      <c r="C300" s="18">
        <f t="shared" si="4"/>
        <v>1</v>
      </c>
      <c r="D300" s="137">
        <f>SUMIFS(Winners!$F$3:$F$569,Winners!$A$3:$A$569,D$2,Winners!$C$3:$C$569,$A300)</f>
        <v>0</v>
      </c>
      <c r="E300" s="138">
        <f>SUMIFS(Winners!$G$3:$G$569,Winners!$A$3:$A$569,D$2,Winners!$C$3:$C$569,$A300)</f>
        <v>1</v>
      </c>
      <c r="F300" s="137">
        <f>SUMIFS(Winners!$F$3:$F$569,Winners!$A$3:$A$569,F$2,Winners!$C$3:$C$569,$A300)</f>
        <v>0</v>
      </c>
      <c r="G300" s="138">
        <f>SUMIFS(Winners!$G$3:$G$569,Winners!$A$3:$A$569,F$2,Winners!$C$3:$C$569,$A300)</f>
        <v>0</v>
      </c>
      <c r="H300" s="137">
        <f>SUMIFS(Winners!$F$3:$F$569,Winners!$A$3:$A$569,H$2,Winners!$C$3:$C$569,$A300)</f>
        <v>0</v>
      </c>
      <c r="I300" s="138">
        <f>SUMIFS(Winners!$G$3:$G$569,Winners!$A$3:$A$569,H$2,Winners!$C$3:$C$569,$A300)</f>
        <v>0</v>
      </c>
      <c r="J300" s="137">
        <f>SUMIFS(Winners!$F$3:$F$569,Winners!$A$3:$A$569,J$2,Winners!$C$3:$C$569,$A300)</f>
        <v>0</v>
      </c>
      <c r="K300" s="138">
        <f>SUMIFS(Winners!$G$3:$G$569,Winners!$A$3:$A$569,J$2,Winners!$C$3:$C$569,$A300)</f>
        <v>0</v>
      </c>
      <c r="L300" s="20"/>
    </row>
    <row r="301" spans="1:12" s="2" customFormat="1" ht="12.6" customHeight="1">
      <c r="A301" s="1" t="s">
        <v>542</v>
      </c>
      <c r="B301" s="62"/>
      <c r="C301" s="18">
        <f t="shared" si="4"/>
        <v>1</v>
      </c>
      <c r="D301" s="137">
        <f>SUMIFS(Winners!$F$3:$F$569,Winners!$A$3:$A$569,D$2,Winners!$C$3:$C$569,$A301)</f>
        <v>1</v>
      </c>
      <c r="E301" s="138">
        <f>SUMIFS(Winners!$G$3:$G$569,Winners!$A$3:$A$569,D$2,Winners!$C$3:$C$569,$A301)</f>
        <v>0</v>
      </c>
      <c r="F301" s="137">
        <f>SUMIFS(Winners!$F$3:$F$569,Winners!$A$3:$A$569,F$2,Winners!$C$3:$C$569,$A301)</f>
        <v>0</v>
      </c>
      <c r="G301" s="138">
        <f>SUMIFS(Winners!$G$3:$G$569,Winners!$A$3:$A$569,F$2,Winners!$C$3:$C$569,$A301)</f>
        <v>0</v>
      </c>
      <c r="H301" s="137">
        <f>SUMIFS(Winners!$F$3:$F$569,Winners!$A$3:$A$569,H$2,Winners!$C$3:$C$569,$A301)</f>
        <v>0</v>
      </c>
      <c r="I301" s="138">
        <f>SUMIFS(Winners!$G$3:$G$569,Winners!$A$3:$A$569,H$2,Winners!$C$3:$C$569,$A301)</f>
        <v>0</v>
      </c>
      <c r="J301" s="137">
        <f>SUMIFS(Winners!$F$3:$F$569,Winners!$A$3:$A$569,J$2,Winners!$C$3:$C$569,$A301)</f>
        <v>0</v>
      </c>
      <c r="K301" s="138">
        <f>SUMIFS(Winners!$G$3:$G$569,Winners!$A$3:$A$569,J$2,Winners!$C$3:$C$569,$A301)</f>
        <v>0</v>
      </c>
      <c r="L301" s="20"/>
    </row>
    <row r="302" spans="1:12" s="2" customFormat="1" ht="12.6" customHeight="1">
      <c r="A302" s="1" t="s">
        <v>1154</v>
      </c>
      <c r="B302" s="62" t="s">
        <v>5</v>
      </c>
      <c r="C302" s="18">
        <f t="shared" si="4"/>
        <v>1</v>
      </c>
      <c r="D302" s="137">
        <f>SUMIFS(Winners!$F$3:$F$569,Winners!$A$3:$A$569,D$2,Winners!$C$3:$C$569,$A302)</f>
        <v>1</v>
      </c>
      <c r="E302" s="138">
        <f>SUMIFS(Winners!$G$3:$G$569,Winners!$A$3:$A$569,D$2,Winners!$C$3:$C$569,$A302)</f>
        <v>0</v>
      </c>
      <c r="F302" s="137">
        <f>SUMIFS(Winners!$F$3:$F$569,Winners!$A$3:$A$569,F$2,Winners!$C$3:$C$569,$A302)</f>
        <v>0</v>
      </c>
      <c r="G302" s="138">
        <f>SUMIFS(Winners!$G$3:$G$569,Winners!$A$3:$A$569,F$2,Winners!$C$3:$C$569,$A302)</f>
        <v>0</v>
      </c>
      <c r="H302" s="137">
        <f>SUMIFS(Winners!$F$3:$F$569,Winners!$A$3:$A$569,H$2,Winners!$C$3:$C$569,$A302)</f>
        <v>0</v>
      </c>
      <c r="I302" s="138">
        <f>SUMIFS(Winners!$G$3:$G$569,Winners!$A$3:$A$569,H$2,Winners!$C$3:$C$569,$A302)</f>
        <v>0</v>
      </c>
      <c r="J302" s="137">
        <f>SUMIFS(Winners!$F$3:$F$569,Winners!$A$3:$A$569,J$2,Winners!$C$3:$C$569,$A302)</f>
        <v>0</v>
      </c>
      <c r="K302" s="138">
        <f>SUMIFS(Winners!$G$3:$G$569,Winners!$A$3:$A$569,J$2,Winners!$C$3:$C$569,$A302)</f>
        <v>0</v>
      </c>
      <c r="L302" s="20"/>
    </row>
    <row r="303" spans="1:12" s="2" customFormat="1" ht="12.6" customHeight="1">
      <c r="A303" s="1" t="s">
        <v>469</v>
      </c>
      <c r="B303" s="62"/>
      <c r="C303" s="18">
        <f t="shared" si="4"/>
        <v>1</v>
      </c>
      <c r="D303" s="137">
        <f>SUMIFS(Winners!$F$3:$F$569,Winners!$A$3:$A$569,D$2,Winners!$C$3:$C$569,$A303)</f>
        <v>0</v>
      </c>
      <c r="E303" s="138">
        <f>SUMIFS(Winners!$G$3:$G$569,Winners!$A$3:$A$569,D$2,Winners!$C$3:$C$569,$A303)</f>
        <v>0</v>
      </c>
      <c r="F303" s="137">
        <f>SUMIFS(Winners!$F$3:$F$569,Winners!$A$3:$A$569,F$2,Winners!$C$3:$C$569,$A303)</f>
        <v>1</v>
      </c>
      <c r="G303" s="138">
        <f>SUMIFS(Winners!$G$3:$G$569,Winners!$A$3:$A$569,F$2,Winners!$C$3:$C$569,$A303)</f>
        <v>0</v>
      </c>
      <c r="H303" s="137">
        <f>SUMIFS(Winners!$F$3:$F$569,Winners!$A$3:$A$569,H$2,Winners!$C$3:$C$569,$A303)</f>
        <v>0</v>
      </c>
      <c r="I303" s="138">
        <f>SUMIFS(Winners!$G$3:$G$569,Winners!$A$3:$A$569,H$2,Winners!$C$3:$C$569,$A303)</f>
        <v>0</v>
      </c>
      <c r="J303" s="137">
        <f>SUMIFS(Winners!$F$3:$F$569,Winners!$A$3:$A$569,J$2,Winners!$C$3:$C$569,$A303)</f>
        <v>0</v>
      </c>
      <c r="K303" s="138">
        <f>SUMIFS(Winners!$G$3:$G$569,Winners!$A$3:$A$569,J$2,Winners!$C$3:$C$569,$A303)</f>
        <v>0</v>
      </c>
      <c r="L303" s="20"/>
    </row>
    <row r="304" spans="1:12" s="2" customFormat="1" ht="12.6" customHeight="1">
      <c r="A304" s="1" t="s">
        <v>593</v>
      </c>
      <c r="B304" s="62"/>
      <c r="C304" s="18">
        <f t="shared" si="4"/>
        <v>1</v>
      </c>
      <c r="D304" s="137">
        <f>SUMIFS(Winners!$F$3:$F$569,Winners!$A$3:$A$569,D$2,Winners!$C$3:$C$569,$A304)</f>
        <v>1</v>
      </c>
      <c r="E304" s="138">
        <f>SUMIFS(Winners!$G$3:$G$569,Winners!$A$3:$A$569,D$2,Winners!$C$3:$C$569,$A304)</f>
        <v>0</v>
      </c>
      <c r="F304" s="137">
        <f>SUMIFS(Winners!$F$3:$F$569,Winners!$A$3:$A$569,F$2,Winners!$C$3:$C$569,$A304)</f>
        <v>0</v>
      </c>
      <c r="G304" s="138">
        <f>SUMIFS(Winners!$G$3:$G$569,Winners!$A$3:$A$569,F$2,Winners!$C$3:$C$569,$A304)</f>
        <v>0</v>
      </c>
      <c r="H304" s="137">
        <f>SUMIFS(Winners!$F$3:$F$569,Winners!$A$3:$A$569,H$2,Winners!$C$3:$C$569,$A304)</f>
        <v>0</v>
      </c>
      <c r="I304" s="138">
        <f>SUMIFS(Winners!$G$3:$G$569,Winners!$A$3:$A$569,H$2,Winners!$C$3:$C$569,$A304)</f>
        <v>0</v>
      </c>
      <c r="J304" s="137">
        <f>SUMIFS(Winners!$F$3:$F$569,Winners!$A$3:$A$569,J$2,Winners!$C$3:$C$569,$A304)</f>
        <v>0</v>
      </c>
      <c r="K304" s="138">
        <f>SUMIFS(Winners!$G$3:$G$569,Winners!$A$3:$A$569,J$2,Winners!$C$3:$C$569,$A304)</f>
        <v>0</v>
      </c>
      <c r="L304" s="20"/>
    </row>
    <row r="305" spans="1:12" s="2" customFormat="1" ht="12.6" customHeight="1">
      <c r="A305" s="1" t="s">
        <v>1052</v>
      </c>
      <c r="B305" s="62"/>
      <c r="C305" s="18">
        <f t="shared" si="4"/>
        <v>1</v>
      </c>
      <c r="D305" s="137">
        <f>SUMIFS(Winners!$F$3:$F$569,Winners!$A$3:$A$569,D$2,Winners!$C$3:$C$569,$A305)</f>
        <v>0</v>
      </c>
      <c r="E305" s="138">
        <f>SUMIFS(Winners!$G$3:$G$569,Winners!$A$3:$A$569,D$2,Winners!$C$3:$C$569,$A305)</f>
        <v>0</v>
      </c>
      <c r="F305" s="137">
        <f>SUMIFS(Winners!$F$3:$F$569,Winners!$A$3:$A$569,F$2,Winners!$C$3:$C$569,$A305)</f>
        <v>1</v>
      </c>
      <c r="G305" s="138">
        <f>SUMIFS(Winners!$G$3:$G$569,Winners!$A$3:$A$569,F$2,Winners!$C$3:$C$569,$A305)</f>
        <v>0</v>
      </c>
      <c r="H305" s="137">
        <f>SUMIFS(Winners!$F$3:$F$569,Winners!$A$3:$A$569,H$2,Winners!$C$3:$C$569,$A305)</f>
        <v>0</v>
      </c>
      <c r="I305" s="138">
        <f>SUMIFS(Winners!$G$3:$G$569,Winners!$A$3:$A$569,H$2,Winners!$C$3:$C$569,$A305)</f>
        <v>0</v>
      </c>
      <c r="J305" s="137">
        <f>SUMIFS(Winners!$F$3:$F$569,Winners!$A$3:$A$569,J$2,Winners!$C$3:$C$569,$A305)</f>
        <v>0</v>
      </c>
      <c r="K305" s="138">
        <f>SUMIFS(Winners!$G$3:$G$569,Winners!$A$3:$A$569,J$2,Winners!$C$3:$C$569,$A305)</f>
        <v>0</v>
      </c>
      <c r="L305" s="20"/>
    </row>
    <row r="306" spans="1:12" s="2" customFormat="1" ht="12.6" customHeight="1">
      <c r="A306" s="1" t="s">
        <v>684</v>
      </c>
      <c r="B306" s="62"/>
      <c r="C306" s="18">
        <f t="shared" si="4"/>
        <v>1</v>
      </c>
      <c r="D306" s="137">
        <f>SUMIFS(Winners!$F$3:$F$569,Winners!$A$3:$A$569,D$2,Winners!$C$3:$C$569,$A306)</f>
        <v>0</v>
      </c>
      <c r="E306" s="138">
        <f>SUMIFS(Winners!$G$3:$G$569,Winners!$A$3:$A$569,D$2,Winners!$C$3:$C$569,$A306)</f>
        <v>1</v>
      </c>
      <c r="F306" s="137">
        <f>SUMIFS(Winners!$F$3:$F$569,Winners!$A$3:$A$569,F$2,Winners!$C$3:$C$569,$A306)</f>
        <v>0</v>
      </c>
      <c r="G306" s="138">
        <f>SUMIFS(Winners!$G$3:$G$569,Winners!$A$3:$A$569,F$2,Winners!$C$3:$C$569,$A306)</f>
        <v>0</v>
      </c>
      <c r="H306" s="137">
        <f>SUMIFS(Winners!$F$3:$F$569,Winners!$A$3:$A$569,H$2,Winners!$C$3:$C$569,$A306)</f>
        <v>0</v>
      </c>
      <c r="I306" s="138">
        <f>SUMIFS(Winners!$G$3:$G$569,Winners!$A$3:$A$569,H$2,Winners!$C$3:$C$569,$A306)</f>
        <v>0</v>
      </c>
      <c r="J306" s="137">
        <f>SUMIFS(Winners!$F$3:$F$569,Winners!$A$3:$A$569,J$2,Winners!$C$3:$C$569,$A306)</f>
        <v>0</v>
      </c>
      <c r="K306" s="138">
        <f>SUMIFS(Winners!$G$3:$G$569,Winners!$A$3:$A$569,J$2,Winners!$C$3:$C$569,$A306)</f>
        <v>0</v>
      </c>
      <c r="L306" s="20"/>
    </row>
    <row r="307" spans="1:12" s="2" customFormat="1" ht="12.6" customHeight="1">
      <c r="A307" s="1" t="s">
        <v>518</v>
      </c>
      <c r="B307" s="62"/>
      <c r="C307" s="18">
        <f t="shared" si="4"/>
        <v>1</v>
      </c>
      <c r="D307" s="137">
        <f>SUMIFS(Winners!$F$3:$F$569,Winners!$A$3:$A$569,D$2,Winners!$C$3:$C$569,$A307)</f>
        <v>1</v>
      </c>
      <c r="E307" s="138">
        <f>SUMIFS(Winners!$G$3:$G$569,Winners!$A$3:$A$569,D$2,Winners!$C$3:$C$569,$A307)</f>
        <v>0</v>
      </c>
      <c r="F307" s="137">
        <f>SUMIFS(Winners!$F$3:$F$569,Winners!$A$3:$A$569,F$2,Winners!$C$3:$C$569,$A307)</f>
        <v>0</v>
      </c>
      <c r="G307" s="138">
        <f>SUMIFS(Winners!$G$3:$G$569,Winners!$A$3:$A$569,F$2,Winners!$C$3:$C$569,$A307)</f>
        <v>0</v>
      </c>
      <c r="H307" s="137">
        <f>SUMIFS(Winners!$F$3:$F$569,Winners!$A$3:$A$569,H$2,Winners!$C$3:$C$569,$A307)</f>
        <v>0</v>
      </c>
      <c r="I307" s="138">
        <f>SUMIFS(Winners!$G$3:$G$569,Winners!$A$3:$A$569,H$2,Winners!$C$3:$C$569,$A307)</f>
        <v>0</v>
      </c>
      <c r="J307" s="137">
        <f>SUMIFS(Winners!$F$3:$F$569,Winners!$A$3:$A$569,J$2,Winners!$C$3:$C$569,$A307)</f>
        <v>0</v>
      </c>
      <c r="K307" s="138">
        <f>SUMIFS(Winners!$G$3:$G$569,Winners!$A$3:$A$569,J$2,Winners!$C$3:$C$569,$A307)</f>
        <v>0</v>
      </c>
      <c r="L307" s="20"/>
    </row>
    <row r="308" spans="1:12" s="2" customFormat="1" ht="12.6" customHeight="1">
      <c r="A308" s="1" t="s">
        <v>728</v>
      </c>
      <c r="B308" s="62" t="s">
        <v>5</v>
      </c>
      <c r="C308" s="18">
        <f t="shared" si="4"/>
        <v>1</v>
      </c>
      <c r="D308" s="137">
        <f>SUMIFS(Winners!$F$3:$F$569,Winners!$A$3:$A$569,D$2,Winners!$C$3:$C$569,$A308)</f>
        <v>0</v>
      </c>
      <c r="E308" s="138">
        <f>SUMIFS(Winners!$G$3:$G$569,Winners!$A$3:$A$569,D$2,Winners!$C$3:$C$569,$A308)</f>
        <v>1</v>
      </c>
      <c r="F308" s="137">
        <f>SUMIFS(Winners!$F$3:$F$569,Winners!$A$3:$A$569,F$2,Winners!$C$3:$C$569,$A308)</f>
        <v>0</v>
      </c>
      <c r="G308" s="138">
        <f>SUMIFS(Winners!$G$3:$G$569,Winners!$A$3:$A$569,F$2,Winners!$C$3:$C$569,$A308)</f>
        <v>0</v>
      </c>
      <c r="H308" s="137">
        <f>SUMIFS(Winners!$F$3:$F$569,Winners!$A$3:$A$569,H$2,Winners!$C$3:$C$569,$A308)</f>
        <v>0</v>
      </c>
      <c r="I308" s="138">
        <f>SUMIFS(Winners!$G$3:$G$569,Winners!$A$3:$A$569,H$2,Winners!$C$3:$C$569,$A308)</f>
        <v>0</v>
      </c>
      <c r="J308" s="137">
        <f>SUMIFS(Winners!$F$3:$F$569,Winners!$A$3:$A$569,J$2,Winners!$C$3:$C$569,$A308)</f>
        <v>0</v>
      </c>
      <c r="K308" s="138">
        <f>SUMIFS(Winners!$G$3:$G$569,Winners!$A$3:$A$569,J$2,Winners!$C$3:$C$569,$A308)</f>
        <v>0</v>
      </c>
      <c r="L308" s="20"/>
    </row>
    <row r="309" spans="1:12" s="2" customFormat="1" ht="12.6" customHeight="1">
      <c r="A309" s="1" t="s">
        <v>544</v>
      </c>
      <c r="B309" s="62"/>
      <c r="C309" s="18">
        <f t="shared" si="4"/>
        <v>1</v>
      </c>
      <c r="D309" s="137">
        <f>SUMIFS(Winners!$F$3:$F$569,Winners!$A$3:$A$569,D$2,Winners!$C$3:$C$569,$A309)</f>
        <v>1</v>
      </c>
      <c r="E309" s="138">
        <f>SUMIFS(Winners!$G$3:$G$569,Winners!$A$3:$A$569,D$2,Winners!$C$3:$C$569,$A309)</f>
        <v>0</v>
      </c>
      <c r="F309" s="137">
        <f>SUMIFS(Winners!$F$3:$F$569,Winners!$A$3:$A$569,F$2,Winners!$C$3:$C$569,$A309)</f>
        <v>0</v>
      </c>
      <c r="G309" s="138">
        <f>SUMIFS(Winners!$G$3:$G$569,Winners!$A$3:$A$569,F$2,Winners!$C$3:$C$569,$A309)</f>
        <v>0</v>
      </c>
      <c r="H309" s="137">
        <f>SUMIFS(Winners!$F$3:$F$569,Winners!$A$3:$A$569,H$2,Winners!$C$3:$C$569,$A309)</f>
        <v>0</v>
      </c>
      <c r="I309" s="138">
        <f>SUMIFS(Winners!$G$3:$G$569,Winners!$A$3:$A$569,H$2,Winners!$C$3:$C$569,$A309)</f>
        <v>0</v>
      </c>
      <c r="J309" s="137">
        <f>SUMIFS(Winners!$F$3:$F$569,Winners!$A$3:$A$569,J$2,Winners!$C$3:$C$569,$A309)</f>
        <v>0</v>
      </c>
      <c r="K309" s="138">
        <f>SUMIFS(Winners!$G$3:$G$569,Winners!$A$3:$A$569,J$2,Winners!$C$3:$C$569,$A309)</f>
        <v>0</v>
      </c>
      <c r="L309" s="20"/>
    </row>
    <row r="310" spans="1:12" s="2" customFormat="1" ht="12.6" customHeight="1">
      <c r="A310" s="1" t="s">
        <v>339</v>
      </c>
      <c r="B310" s="62" t="s">
        <v>5</v>
      </c>
      <c r="C310" s="18">
        <f t="shared" si="4"/>
        <v>1</v>
      </c>
      <c r="D310" s="137">
        <f>SUMIFS(Winners!$F$3:$F$569,Winners!$A$3:$A$569,D$2,Winners!$C$3:$C$569,$A310)</f>
        <v>1</v>
      </c>
      <c r="E310" s="138">
        <f>SUMIFS(Winners!$G$3:$G$569,Winners!$A$3:$A$569,D$2,Winners!$C$3:$C$569,$A310)</f>
        <v>0</v>
      </c>
      <c r="F310" s="137">
        <f>SUMIFS(Winners!$F$3:$F$569,Winners!$A$3:$A$569,F$2,Winners!$C$3:$C$569,$A310)</f>
        <v>0</v>
      </c>
      <c r="G310" s="138">
        <f>SUMIFS(Winners!$G$3:$G$569,Winners!$A$3:$A$569,F$2,Winners!$C$3:$C$569,$A310)</f>
        <v>0</v>
      </c>
      <c r="H310" s="137">
        <f>SUMIFS(Winners!$F$3:$F$569,Winners!$A$3:$A$569,H$2,Winners!$C$3:$C$569,$A310)</f>
        <v>0</v>
      </c>
      <c r="I310" s="138">
        <f>SUMIFS(Winners!$G$3:$G$569,Winners!$A$3:$A$569,H$2,Winners!$C$3:$C$569,$A310)</f>
        <v>0</v>
      </c>
      <c r="J310" s="137">
        <f>SUMIFS(Winners!$F$3:$F$569,Winners!$A$3:$A$569,J$2,Winners!$C$3:$C$569,$A310)</f>
        <v>0</v>
      </c>
      <c r="K310" s="138">
        <f>SUMIFS(Winners!$G$3:$G$569,Winners!$A$3:$A$569,J$2,Winners!$C$3:$C$569,$A310)</f>
        <v>0</v>
      </c>
      <c r="L310" s="20"/>
    </row>
    <row r="311" spans="1:12" s="2" customFormat="1" ht="12.6" customHeight="1">
      <c r="A311" s="1" t="s">
        <v>712</v>
      </c>
      <c r="B311" s="62" t="s">
        <v>5</v>
      </c>
      <c r="C311" s="18">
        <f t="shared" si="4"/>
        <v>1</v>
      </c>
      <c r="D311" s="137">
        <f>SUMIFS(Winners!$F$3:$F$569,Winners!$A$3:$A$569,D$2,Winners!$C$3:$C$569,$A311)</f>
        <v>1</v>
      </c>
      <c r="E311" s="138">
        <f>SUMIFS(Winners!$G$3:$G$569,Winners!$A$3:$A$569,D$2,Winners!$C$3:$C$569,$A311)</f>
        <v>0</v>
      </c>
      <c r="F311" s="137">
        <f>SUMIFS(Winners!$F$3:$F$569,Winners!$A$3:$A$569,F$2,Winners!$C$3:$C$569,$A311)</f>
        <v>0</v>
      </c>
      <c r="G311" s="138">
        <f>SUMIFS(Winners!$G$3:$G$569,Winners!$A$3:$A$569,F$2,Winners!$C$3:$C$569,$A311)</f>
        <v>0</v>
      </c>
      <c r="H311" s="137">
        <f>SUMIFS(Winners!$F$3:$F$569,Winners!$A$3:$A$569,H$2,Winners!$C$3:$C$569,$A311)</f>
        <v>0</v>
      </c>
      <c r="I311" s="138">
        <f>SUMIFS(Winners!$G$3:$G$569,Winners!$A$3:$A$569,H$2,Winners!$C$3:$C$569,$A311)</f>
        <v>0</v>
      </c>
      <c r="J311" s="137">
        <f>SUMIFS(Winners!$F$3:$F$569,Winners!$A$3:$A$569,J$2,Winners!$C$3:$C$569,$A311)</f>
        <v>0</v>
      </c>
      <c r="K311" s="138">
        <f>SUMIFS(Winners!$G$3:$G$569,Winners!$A$3:$A$569,J$2,Winners!$C$3:$C$569,$A311)</f>
        <v>0</v>
      </c>
      <c r="L311" s="20"/>
    </row>
    <row r="312" spans="1:12" s="2" customFormat="1" ht="12.6" customHeight="1">
      <c r="A312" s="1" t="s">
        <v>686</v>
      </c>
      <c r="B312" s="62" t="s">
        <v>5</v>
      </c>
      <c r="C312" s="18">
        <f t="shared" si="4"/>
        <v>1</v>
      </c>
      <c r="D312" s="137">
        <f>SUMIFS(Winners!$F$3:$F$569,Winners!$A$3:$A$569,D$2,Winners!$C$3:$C$569,$A312)</f>
        <v>1</v>
      </c>
      <c r="E312" s="138">
        <f>SUMIFS(Winners!$G$3:$G$569,Winners!$A$3:$A$569,D$2,Winners!$C$3:$C$569,$A312)</f>
        <v>0</v>
      </c>
      <c r="F312" s="137">
        <f>SUMIFS(Winners!$F$3:$F$569,Winners!$A$3:$A$569,F$2,Winners!$C$3:$C$569,$A312)</f>
        <v>0</v>
      </c>
      <c r="G312" s="138">
        <f>SUMIFS(Winners!$G$3:$G$569,Winners!$A$3:$A$569,F$2,Winners!$C$3:$C$569,$A312)</f>
        <v>0</v>
      </c>
      <c r="H312" s="137">
        <f>SUMIFS(Winners!$F$3:$F$569,Winners!$A$3:$A$569,H$2,Winners!$C$3:$C$569,$A312)</f>
        <v>0</v>
      </c>
      <c r="I312" s="138">
        <f>SUMIFS(Winners!$G$3:$G$569,Winners!$A$3:$A$569,H$2,Winners!$C$3:$C$569,$A312)</f>
        <v>0</v>
      </c>
      <c r="J312" s="137">
        <f>SUMIFS(Winners!$F$3:$F$569,Winners!$A$3:$A$569,J$2,Winners!$C$3:$C$569,$A312)</f>
        <v>0</v>
      </c>
      <c r="K312" s="138">
        <f>SUMIFS(Winners!$G$3:$G$569,Winners!$A$3:$A$569,J$2,Winners!$C$3:$C$569,$A312)</f>
        <v>0</v>
      </c>
      <c r="L312" s="20"/>
    </row>
    <row r="313" spans="1:12" s="2" customFormat="1" ht="12.6" customHeight="1">
      <c r="A313" s="1" t="s">
        <v>689</v>
      </c>
      <c r="B313" s="62" t="s">
        <v>5</v>
      </c>
      <c r="C313" s="18">
        <f t="shared" si="4"/>
        <v>1</v>
      </c>
      <c r="D313" s="137">
        <f>SUMIFS(Winners!$F$3:$F$569,Winners!$A$3:$A$569,D$2,Winners!$C$3:$C$569,$A313)</f>
        <v>0</v>
      </c>
      <c r="E313" s="138">
        <f>SUMIFS(Winners!$G$3:$G$569,Winners!$A$3:$A$569,D$2,Winners!$C$3:$C$569,$A313)</f>
        <v>1</v>
      </c>
      <c r="F313" s="137">
        <f>SUMIFS(Winners!$F$3:$F$569,Winners!$A$3:$A$569,F$2,Winners!$C$3:$C$569,$A313)</f>
        <v>0</v>
      </c>
      <c r="G313" s="138">
        <f>SUMIFS(Winners!$G$3:$G$569,Winners!$A$3:$A$569,F$2,Winners!$C$3:$C$569,$A313)</f>
        <v>0</v>
      </c>
      <c r="H313" s="137">
        <f>SUMIFS(Winners!$F$3:$F$569,Winners!$A$3:$A$569,H$2,Winners!$C$3:$C$569,$A313)</f>
        <v>0</v>
      </c>
      <c r="I313" s="138">
        <f>SUMIFS(Winners!$G$3:$G$569,Winners!$A$3:$A$569,H$2,Winners!$C$3:$C$569,$A313)</f>
        <v>0</v>
      </c>
      <c r="J313" s="137">
        <f>SUMIFS(Winners!$F$3:$F$569,Winners!$A$3:$A$569,J$2,Winners!$C$3:$C$569,$A313)</f>
        <v>0</v>
      </c>
      <c r="K313" s="138">
        <f>SUMIFS(Winners!$G$3:$G$569,Winners!$A$3:$A$569,J$2,Winners!$C$3:$C$569,$A313)</f>
        <v>0</v>
      </c>
      <c r="L313" s="20"/>
    </row>
    <row r="314" spans="1:12" s="2" customFormat="1" ht="12.6" customHeight="1">
      <c r="A314" s="1" t="s">
        <v>493</v>
      </c>
      <c r="B314" s="62"/>
      <c r="C314" s="18">
        <f t="shared" si="4"/>
        <v>1</v>
      </c>
      <c r="D314" s="137">
        <f>SUMIFS(Winners!$F$3:$F$569,Winners!$A$3:$A$569,D$2,Winners!$C$3:$C$569,$A314)</f>
        <v>1</v>
      </c>
      <c r="E314" s="138">
        <f>SUMIFS(Winners!$G$3:$G$569,Winners!$A$3:$A$569,D$2,Winners!$C$3:$C$569,$A314)</f>
        <v>0</v>
      </c>
      <c r="F314" s="137">
        <f>SUMIFS(Winners!$F$3:$F$569,Winners!$A$3:$A$569,F$2,Winners!$C$3:$C$569,$A314)</f>
        <v>0</v>
      </c>
      <c r="G314" s="138">
        <f>SUMIFS(Winners!$G$3:$G$569,Winners!$A$3:$A$569,F$2,Winners!$C$3:$C$569,$A314)</f>
        <v>0</v>
      </c>
      <c r="H314" s="137">
        <f>SUMIFS(Winners!$F$3:$F$569,Winners!$A$3:$A$569,H$2,Winners!$C$3:$C$569,$A314)</f>
        <v>0</v>
      </c>
      <c r="I314" s="138">
        <f>SUMIFS(Winners!$G$3:$G$569,Winners!$A$3:$A$569,H$2,Winners!$C$3:$C$569,$A314)</f>
        <v>0</v>
      </c>
      <c r="J314" s="137">
        <f>SUMIFS(Winners!$F$3:$F$569,Winners!$A$3:$A$569,J$2,Winners!$C$3:$C$569,$A314)</f>
        <v>0</v>
      </c>
      <c r="K314" s="138">
        <f>SUMIFS(Winners!$G$3:$G$569,Winners!$A$3:$A$569,J$2,Winners!$C$3:$C$569,$A314)</f>
        <v>0</v>
      </c>
      <c r="L314" s="20"/>
    </row>
    <row r="315" spans="1:12" s="2" customFormat="1" ht="12.6" customHeight="1">
      <c r="A315" s="1" t="s">
        <v>543</v>
      </c>
      <c r="B315" s="62"/>
      <c r="C315" s="18">
        <f t="shared" si="4"/>
        <v>1</v>
      </c>
      <c r="D315" s="137">
        <f>SUMIFS(Winners!$F$3:$F$569,Winners!$A$3:$A$569,D$2,Winners!$C$3:$C$569,$A315)</f>
        <v>1</v>
      </c>
      <c r="E315" s="138">
        <f>SUMIFS(Winners!$G$3:$G$569,Winners!$A$3:$A$569,D$2,Winners!$C$3:$C$569,$A315)</f>
        <v>0</v>
      </c>
      <c r="F315" s="137">
        <f>SUMIFS(Winners!$F$3:$F$569,Winners!$A$3:$A$569,F$2,Winners!$C$3:$C$569,$A315)</f>
        <v>0</v>
      </c>
      <c r="G315" s="138">
        <f>SUMIFS(Winners!$G$3:$G$569,Winners!$A$3:$A$569,F$2,Winners!$C$3:$C$569,$A315)</f>
        <v>0</v>
      </c>
      <c r="H315" s="137">
        <f>SUMIFS(Winners!$F$3:$F$569,Winners!$A$3:$A$569,H$2,Winners!$C$3:$C$569,$A315)</f>
        <v>0</v>
      </c>
      <c r="I315" s="138">
        <f>SUMIFS(Winners!$G$3:$G$569,Winners!$A$3:$A$569,H$2,Winners!$C$3:$C$569,$A315)</f>
        <v>0</v>
      </c>
      <c r="J315" s="137">
        <f>SUMIFS(Winners!$F$3:$F$569,Winners!$A$3:$A$569,J$2,Winners!$C$3:$C$569,$A315)</f>
        <v>0</v>
      </c>
      <c r="K315" s="138">
        <f>SUMIFS(Winners!$G$3:$G$569,Winners!$A$3:$A$569,J$2,Winners!$C$3:$C$569,$A315)</f>
        <v>0</v>
      </c>
      <c r="L315" s="20"/>
    </row>
    <row r="316" spans="1:12" s="2" customFormat="1" ht="12.6" customHeight="1">
      <c r="A316" s="1" t="s">
        <v>592</v>
      </c>
      <c r="B316" s="62"/>
      <c r="C316" s="18">
        <f t="shared" si="4"/>
        <v>1</v>
      </c>
      <c r="D316" s="137">
        <f>SUMIFS(Winners!$F$3:$F$569,Winners!$A$3:$A$569,D$2,Winners!$C$3:$C$569,$A316)</f>
        <v>0</v>
      </c>
      <c r="E316" s="138">
        <f>SUMIFS(Winners!$G$3:$G$569,Winners!$A$3:$A$569,D$2,Winners!$C$3:$C$569,$A316)</f>
        <v>1</v>
      </c>
      <c r="F316" s="137">
        <f>SUMIFS(Winners!$F$3:$F$569,Winners!$A$3:$A$569,F$2,Winners!$C$3:$C$569,$A316)</f>
        <v>0</v>
      </c>
      <c r="G316" s="138">
        <f>SUMIFS(Winners!$G$3:$G$569,Winners!$A$3:$A$569,F$2,Winners!$C$3:$C$569,$A316)</f>
        <v>0</v>
      </c>
      <c r="H316" s="137">
        <f>SUMIFS(Winners!$F$3:$F$569,Winners!$A$3:$A$569,H$2,Winners!$C$3:$C$569,$A316)</f>
        <v>0</v>
      </c>
      <c r="I316" s="138">
        <f>SUMIFS(Winners!$G$3:$G$569,Winners!$A$3:$A$569,H$2,Winners!$C$3:$C$569,$A316)</f>
        <v>0</v>
      </c>
      <c r="J316" s="137">
        <f>SUMIFS(Winners!$F$3:$F$569,Winners!$A$3:$A$569,J$2,Winners!$C$3:$C$569,$A316)</f>
        <v>0</v>
      </c>
      <c r="K316" s="138">
        <f>SUMIFS(Winners!$G$3:$G$569,Winners!$A$3:$A$569,J$2,Winners!$C$3:$C$569,$A316)</f>
        <v>0</v>
      </c>
      <c r="L316" s="20"/>
    </row>
    <row r="317" spans="1:12" s="2" customFormat="1" ht="12.6" customHeight="1">
      <c r="A317" s="1" t="s">
        <v>1043</v>
      </c>
      <c r="B317" s="62"/>
      <c r="C317" s="18">
        <f t="shared" si="4"/>
        <v>1</v>
      </c>
      <c r="D317" s="137">
        <f>SUMIFS(Winners!$F$3:$F$569,Winners!$A$3:$A$569,D$2,Winners!$C$3:$C$569,$A317)</f>
        <v>0</v>
      </c>
      <c r="E317" s="138">
        <f>SUMIFS(Winners!$G$3:$G$569,Winners!$A$3:$A$569,D$2,Winners!$C$3:$C$569,$A317)</f>
        <v>0</v>
      </c>
      <c r="F317" s="137">
        <f>SUMIFS(Winners!$F$3:$F$569,Winners!$A$3:$A$569,F$2,Winners!$C$3:$C$569,$A317)</f>
        <v>0</v>
      </c>
      <c r="G317" s="138">
        <f>SUMIFS(Winners!$G$3:$G$569,Winners!$A$3:$A$569,F$2,Winners!$C$3:$C$569,$A317)</f>
        <v>1</v>
      </c>
      <c r="H317" s="137">
        <f>SUMIFS(Winners!$F$3:$F$569,Winners!$A$3:$A$569,H$2,Winners!$C$3:$C$569,$A317)</f>
        <v>0</v>
      </c>
      <c r="I317" s="138">
        <f>SUMIFS(Winners!$G$3:$G$569,Winners!$A$3:$A$569,H$2,Winners!$C$3:$C$569,$A317)</f>
        <v>0</v>
      </c>
      <c r="J317" s="137">
        <f>SUMIFS(Winners!$F$3:$F$569,Winners!$A$3:$A$569,J$2,Winners!$C$3:$C$569,$A317)</f>
        <v>0</v>
      </c>
      <c r="K317" s="138">
        <f>SUMIFS(Winners!$G$3:$G$569,Winners!$A$3:$A$569,J$2,Winners!$C$3:$C$569,$A317)</f>
        <v>0</v>
      </c>
      <c r="L317" s="20"/>
    </row>
    <row r="318" spans="1:12" s="2" customFormat="1" ht="12.6" customHeight="1">
      <c r="A318" s="1" t="s">
        <v>1155</v>
      </c>
      <c r="B318" s="62" t="s">
        <v>5</v>
      </c>
      <c r="C318" s="18">
        <f t="shared" si="4"/>
        <v>1</v>
      </c>
      <c r="D318" s="137">
        <f>SUMIFS(Winners!$F$3:$F$569,Winners!$A$3:$A$569,D$2,Winners!$C$3:$C$569,$A318)</f>
        <v>1</v>
      </c>
      <c r="E318" s="138">
        <f>SUMIFS(Winners!$G$3:$G$569,Winners!$A$3:$A$569,D$2,Winners!$C$3:$C$569,$A318)</f>
        <v>0</v>
      </c>
      <c r="F318" s="137">
        <f>SUMIFS(Winners!$F$3:$F$569,Winners!$A$3:$A$569,F$2,Winners!$C$3:$C$569,$A318)</f>
        <v>0</v>
      </c>
      <c r="G318" s="138">
        <f>SUMIFS(Winners!$G$3:$G$569,Winners!$A$3:$A$569,F$2,Winners!$C$3:$C$569,$A318)</f>
        <v>0</v>
      </c>
      <c r="H318" s="137">
        <f>SUMIFS(Winners!$F$3:$F$569,Winners!$A$3:$A$569,H$2,Winners!$C$3:$C$569,$A318)</f>
        <v>0</v>
      </c>
      <c r="I318" s="138">
        <f>SUMIFS(Winners!$G$3:$G$569,Winners!$A$3:$A$569,H$2,Winners!$C$3:$C$569,$A318)</f>
        <v>0</v>
      </c>
      <c r="J318" s="137">
        <f>SUMIFS(Winners!$F$3:$F$569,Winners!$A$3:$A$569,J$2,Winners!$C$3:$C$569,$A318)</f>
        <v>0</v>
      </c>
      <c r="K318" s="138">
        <f>SUMIFS(Winners!$G$3:$G$569,Winners!$A$3:$A$569,J$2,Winners!$C$3:$C$569,$A318)</f>
        <v>0</v>
      </c>
      <c r="L318" s="20"/>
    </row>
    <row r="319" spans="1:12" s="2" customFormat="1" ht="12.6" customHeight="1">
      <c r="A319" s="1" t="s">
        <v>290</v>
      </c>
      <c r="B319" s="62"/>
      <c r="C319" s="18">
        <f t="shared" si="4"/>
        <v>1</v>
      </c>
      <c r="D319" s="137">
        <f>SUMIFS(Winners!$F$3:$F$569,Winners!$A$3:$A$569,D$2,Winners!$C$3:$C$569,$A319)</f>
        <v>1</v>
      </c>
      <c r="E319" s="138">
        <f>SUMIFS(Winners!$G$3:$G$569,Winners!$A$3:$A$569,D$2,Winners!$C$3:$C$569,$A319)</f>
        <v>0</v>
      </c>
      <c r="F319" s="137">
        <f>SUMIFS(Winners!$F$3:$F$569,Winners!$A$3:$A$569,F$2,Winners!$C$3:$C$569,$A319)</f>
        <v>0</v>
      </c>
      <c r="G319" s="138">
        <f>SUMIFS(Winners!$G$3:$G$569,Winners!$A$3:$A$569,F$2,Winners!$C$3:$C$569,$A319)</f>
        <v>0</v>
      </c>
      <c r="H319" s="137">
        <f>SUMIFS(Winners!$F$3:$F$569,Winners!$A$3:$A$569,H$2,Winners!$C$3:$C$569,$A319)</f>
        <v>0</v>
      </c>
      <c r="I319" s="138">
        <f>SUMIFS(Winners!$G$3:$G$569,Winners!$A$3:$A$569,H$2,Winners!$C$3:$C$569,$A319)</f>
        <v>0</v>
      </c>
      <c r="J319" s="137">
        <f>SUMIFS(Winners!$F$3:$F$569,Winners!$A$3:$A$569,J$2,Winners!$C$3:$C$569,$A319)</f>
        <v>0</v>
      </c>
      <c r="K319" s="138">
        <f>SUMIFS(Winners!$G$3:$G$569,Winners!$A$3:$A$569,J$2,Winners!$C$3:$C$569,$A319)</f>
        <v>0</v>
      </c>
      <c r="L319" s="20"/>
    </row>
    <row r="320" spans="1:12" s="2" customFormat="1" ht="12.6" customHeight="1">
      <c r="A320" s="1" t="s">
        <v>231</v>
      </c>
      <c r="B320" s="62"/>
      <c r="C320" s="18">
        <f t="shared" si="4"/>
        <v>1</v>
      </c>
      <c r="D320" s="137">
        <f>SUMIFS(Winners!$F$3:$F$569,Winners!$A$3:$A$569,D$2,Winners!$C$3:$C$569,$A320)</f>
        <v>1</v>
      </c>
      <c r="E320" s="138">
        <f>SUMIFS(Winners!$G$3:$G$569,Winners!$A$3:$A$569,D$2,Winners!$C$3:$C$569,$A320)</f>
        <v>0</v>
      </c>
      <c r="F320" s="137">
        <f>SUMIFS(Winners!$F$3:$F$569,Winners!$A$3:$A$569,F$2,Winners!$C$3:$C$569,$A320)</f>
        <v>0</v>
      </c>
      <c r="G320" s="138">
        <f>SUMIFS(Winners!$G$3:$G$569,Winners!$A$3:$A$569,F$2,Winners!$C$3:$C$569,$A320)</f>
        <v>0</v>
      </c>
      <c r="H320" s="137">
        <f>SUMIFS(Winners!$F$3:$F$569,Winners!$A$3:$A$569,H$2,Winners!$C$3:$C$569,$A320)</f>
        <v>0</v>
      </c>
      <c r="I320" s="138">
        <f>SUMIFS(Winners!$G$3:$G$569,Winners!$A$3:$A$569,H$2,Winners!$C$3:$C$569,$A320)</f>
        <v>0</v>
      </c>
      <c r="J320" s="137">
        <f>SUMIFS(Winners!$F$3:$F$569,Winners!$A$3:$A$569,J$2,Winners!$C$3:$C$569,$A320)</f>
        <v>0</v>
      </c>
      <c r="K320" s="138">
        <f>SUMIFS(Winners!$G$3:$G$569,Winners!$A$3:$A$569,J$2,Winners!$C$3:$C$569,$A320)</f>
        <v>0</v>
      </c>
      <c r="L320" s="20"/>
    </row>
    <row r="321" spans="1:12" s="2" customFormat="1" ht="12.6" customHeight="1">
      <c r="A321" s="1" t="s">
        <v>222</v>
      </c>
      <c r="B321" s="62"/>
      <c r="C321" s="18">
        <f t="shared" si="4"/>
        <v>1</v>
      </c>
      <c r="D321" s="137">
        <f>SUMIFS(Winners!$F$3:$F$569,Winners!$A$3:$A$569,D$2,Winners!$C$3:$C$569,$A321)</f>
        <v>0</v>
      </c>
      <c r="E321" s="138">
        <f>SUMIFS(Winners!$G$3:$G$569,Winners!$A$3:$A$569,D$2,Winners!$C$3:$C$569,$A321)</f>
        <v>0</v>
      </c>
      <c r="F321" s="137">
        <f>SUMIFS(Winners!$F$3:$F$569,Winners!$A$3:$A$569,F$2,Winners!$C$3:$C$569,$A321)</f>
        <v>1</v>
      </c>
      <c r="G321" s="138">
        <f>SUMIFS(Winners!$G$3:$G$569,Winners!$A$3:$A$569,F$2,Winners!$C$3:$C$569,$A321)</f>
        <v>0</v>
      </c>
      <c r="H321" s="137">
        <f>SUMIFS(Winners!$F$3:$F$569,Winners!$A$3:$A$569,H$2,Winners!$C$3:$C$569,$A321)</f>
        <v>0</v>
      </c>
      <c r="I321" s="138">
        <f>SUMIFS(Winners!$G$3:$G$569,Winners!$A$3:$A$569,H$2,Winners!$C$3:$C$569,$A321)</f>
        <v>0</v>
      </c>
      <c r="J321" s="137">
        <f>SUMIFS(Winners!$F$3:$F$569,Winners!$A$3:$A$569,J$2,Winners!$C$3:$C$569,$A321)</f>
        <v>0</v>
      </c>
      <c r="K321" s="138">
        <f>SUMIFS(Winners!$G$3:$G$569,Winners!$A$3:$A$569,J$2,Winners!$C$3:$C$569,$A321)</f>
        <v>0</v>
      </c>
      <c r="L321" s="20"/>
    </row>
    <row r="322" spans="1:12" s="2" customFormat="1" ht="12.6" customHeight="1">
      <c r="A322" s="1" t="s">
        <v>625</v>
      </c>
      <c r="B322" s="62"/>
      <c r="C322" s="18">
        <f t="shared" si="4"/>
        <v>1</v>
      </c>
      <c r="D322" s="137">
        <f>SUMIFS(Winners!$F$3:$F$569,Winners!$A$3:$A$569,D$2,Winners!$C$3:$C$569,$A322)</f>
        <v>0</v>
      </c>
      <c r="E322" s="138">
        <f>SUMIFS(Winners!$G$3:$G$569,Winners!$A$3:$A$569,D$2,Winners!$C$3:$C$569,$A322)</f>
        <v>1</v>
      </c>
      <c r="F322" s="137">
        <f>SUMIFS(Winners!$F$3:$F$569,Winners!$A$3:$A$569,F$2,Winners!$C$3:$C$569,$A322)</f>
        <v>0</v>
      </c>
      <c r="G322" s="138">
        <f>SUMIFS(Winners!$G$3:$G$569,Winners!$A$3:$A$569,F$2,Winners!$C$3:$C$569,$A322)</f>
        <v>0</v>
      </c>
      <c r="H322" s="137">
        <f>SUMIFS(Winners!$F$3:$F$569,Winners!$A$3:$A$569,H$2,Winners!$C$3:$C$569,$A322)</f>
        <v>0</v>
      </c>
      <c r="I322" s="138">
        <f>SUMIFS(Winners!$G$3:$G$569,Winners!$A$3:$A$569,H$2,Winners!$C$3:$C$569,$A322)</f>
        <v>0</v>
      </c>
      <c r="J322" s="137">
        <f>SUMIFS(Winners!$F$3:$F$569,Winners!$A$3:$A$569,J$2,Winners!$C$3:$C$569,$A322)</f>
        <v>0</v>
      </c>
      <c r="K322" s="138">
        <f>SUMIFS(Winners!$G$3:$G$569,Winners!$A$3:$A$569,J$2,Winners!$C$3:$C$569,$A322)</f>
        <v>0</v>
      </c>
      <c r="L322" s="20"/>
    </row>
    <row r="323" spans="1:12" s="2" customFormat="1" ht="12.6" customHeight="1">
      <c r="A323" s="1" t="s">
        <v>517</v>
      </c>
      <c r="B323" s="62"/>
      <c r="C323" s="18">
        <f t="shared" si="4"/>
        <v>1</v>
      </c>
      <c r="D323" s="137">
        <f>SUMIFS(Winners!$F$3:$F$569,Winners!$A$3:$A$569,D$2,Winners!$C$3:$C$569,$A323)</f>
        <v>1</v>
      </c>
      <c r="E323" s="138">
        <f>SUMIFS(Winners!$G$3:$G$569,Winners!$A$3:$A$569,D$2,Winners!$C$3:$C$569,$A323)</f>
        <v>0</v>
      </c>
      <c r="F323" s="137">
        <f>SUMIFS(Winners!$F$3:$F$569,Winners!$A$3:$A$569,F$2,Winners!$C$3:$C$569,$A323)</f>
        <v>0</v>
      </c>
      <c r="G323" s="138">
        <f>SUMIFS(Winners!$G$3:$G$569,Winners!$A$3:$A$569,F$2,Winners!$C$3:$C$569,$A323)</f>
        <v>0</v>
      </c>
      <c r="H323" s="137">
        <f>SUMIFS(Winners!$F$3:$F$569,Winners!$A$3:$A$569,H$2,Winners!$C$3:$C$569,$A323)</f>
        <v>0</v>
      </c>
      <c r="I323" s="138">
        <f>SUMIFS(Winners!$G$3:$G$569,Winners!$A$3:$A$569,H$2,Winners!$C$3:$C$569,$A323)</f>
        <v>0</v>
      </c>
      <c r="J323" s="137">
        <f>SUMIFS(Winners!$F$3:$F$569,Winners!$A$3:$A$569,J$2,Winners!$C$3:$C$569,$A323)</f>
        <v>0</v>
      </c>
      <c r="K323" s="138">
        <f>SUMIFS(Winners!$G$3:$G$569,Winners!$A$3:$A$569,J$2,Winners!$C$3:$C$569,$A323)</f>
        <v>0</v>
      </c>
      <c r="L323" s="20"/>
    </row>
    <row r="324" spans="1:12" s="2" customFormat="1" ht="12.6" customHeight="1">
      <c r="A324" s="1" t="s">
        <v>620</v>
      </c>
      <c r="B324" s="62"/>
      <c r="C324" s="18">
        <f t="shared" si="4"/>
        <v>1</v>
      </c>
      <c r="D324" s="137">
        <f>SUMIFS(Winners!$F$3:$F$569,Winners!$A$3:$A$569,D$2,Winners!$C$3:$C$569,$A324)</f>
        <v>1</v>
      </c>
      <c r="E324" s="138">
        <f>SUMIFS(Winners!$G$3:$G$569,Winners!$A$3:$A$569,D$2,Winners!$C$3:$C$569,$A324)</f>
        <v>0</v>
      </c>
      <c r="F324" s="137">
        <f>SUMIFS(Winners!$F$3:$F$569,Winners!$A$3:$A$569,F$2,Winners!$C$3:$C$569,$A324)</f>
        <v>0</v>
      </c>
      <c r="G324" s="138">
        <f>SUMIFS(Winners!$G$3:$G$569,Winners!$A$3:$A$569,F$2,Winners!$C$3:$C$569,$A324)</f>
        <v>0</v>
      </c>
      <c r="H324" s="137">
        <f>SUMIFS(Winners!$F$3:$F$569,Winners!$A$3:$A$569,H$2,Winners!$C$3:$C$569,$A324)</f>
        <v>0</v>
      </c>
      <c r="I324" s="138">
        <f>SUMIFS(Winners!$G$3:$G$569,Winners!$A$3:$A$569,H$2,Winners!$C$3:$C$569,$A324)</f>
        <v>0</v>
      </c>
      <c r="J324" s="137">
        <f>SUMIFS(Winners!$F$3:$F$569,Winners!$A$3:$A$569,J$2,Winners!$C$3:$C$569,$A324)</f>
        <v>0</v>
      </c>
      <c r="K324" s="138">
        <f>SUMIFS(Winners!$G$3:$G$569,Winners!$A$3:$A$569,J$2,Winners!$C$3:$C$569,$A324)</f>
        <v>0</v>
      </c>
      <c r="L324" s="20"/>
    </row>
    <row r="325" spans="1:12" s="2" customFormat="1" ht="12.6" customHeight="1">
      <c r="A325" s="1" t="s">
        <v>501</v>
      </c>
      <c r="B325" s="62"/>
      <c r="C325" s="18">
        <f t="shared" si="4"/>
        <v>1</v>
      </c>
      <c r="D325" s="137">
        <f>SUMIFS(Winners!$F$3:$F$569,Winners!$A$3:$A$569,D$2,Winners!$C$3:$C$569,$A325)</f>
        <v>1</v>
      </c>
      <c r="E325" s="138">
        <f>SUMIFS(Winners!$G$3:$G$569,Winners!$A$3:$A$569,D$2,Winners!$C$3:$C$569,$A325)</f>
        <v>0</v>
      </c>
      <c r="F325" s="137">
        <f>SUMIFS(Winners!$F$3:$F$569,Winners!$A$3:$A$569,F$2,Winners!$C$3:$C$569,$A325)</f>
        <v>0</v>
      </c>
      <c r="G325" s="138">
        <f>SUMIFS(Winners!$G$3:$G$569,Winners!$A$3:$A$569,F$2,Winners!$C$3:$C$569,$A325)</f>
        <v>0</v>
      </c>
      <c r="H325" s="137">
        <f>SUMIFS(Winners!$F$3:$F$569,Winners!$A$3:$A$569,H$2,Winners!$C$3:$C$569,$A325)</f>
        <v>0</v>
      </c>
      <c r="I325" s="138">
        <f>SUMIFS(Winners!$G$3:$G$569,Winners!$A$3:$A$569,H$2,Winners!$C$3:$C$569,$A325)</f>
        <v>0</v>
      </c>
      <c r="J325" s="137">
        <f>SUMIFS(Winners!$F$3:$F$569,Winners!$A$3:$A$569,J$2,Winners!$C$3:$C$569,$A325)</f>
        <v>0</v>
      </c>
      <c r="K325" s="138">
        <f>SUMIFS(Winners!$G$3:$G$569,Winners!$A$3:$A$569,J$2,Winners!$C$3:$C$569,$A325)</f>
        <v>0</v>
      </c>
      <c r="L325" s="20"/>
    </row>
    <row r="326" spans="1:12" s="2" customFormat="1" ht="12.6" customHeight="1">
      <c r="A326" s="1" t="s">
        <v>201</v>
      </c>
      <c r="B326" s="62"/>
      <c r="C326" s="18">
        <f t="shared" ref="C326:C389" si="5">SUM(D326:K326)</f>
        <v>1</v>
      </c>
      <c r="D326" s="137">
        <f>SUMIFS(Winners!$F$3:$F$569,Winners!$A$3:$A$569,D$2,Winners!$C$3:$C$569,$A326)</f>
        <v>0</v>
      </c>
      <c r="E326" s="138">
        <f>SUMIFS(Winners!$G$3:$G$569,Winners!$A$3:$A$569,D$2,Winners!$C$3:$C$569,$A326)</f>
        <v>1</v>
      </c>
      <c r="F326" s="137">
        <f>SUMIFS(Winners!$F$3:$F$569,Winners!$A$3:$A$569,F$2,Winners!$C$3:$C$569,$A326)</f>
        <v>0</v>
      </c>
      <c r="G326" s="138">
        <f>SUMIFS(Winners!$G$3:$G$569,Winners!$A$3:$A$569,F$2,Winners!$C$3:$C$569,$A326)</f>
        <v>0</v>
      </c>
      <c r="H326" s="137">
        <f>SUMIFS(Winners!$F$3:$F$569,Winners!$A$3:$A$569,H$2,Winners!$C$3:$C$569,$A326)</f>
        <v>0</v>
      </c>
      <c r="I326" s="138">
        <f>SUMIFS(Winners!$G$3:$G$569,Winners!$A$3:$A$569,H$2,Winners!$C$3:$C$569,$A326)</f>
        <v>0</v>
      </c>
      <c r="J326" s="137">
        <f>SUMIFS(Winners!$F$3:$F$569,Winners!$A$3:$A$569,J$2,Winners!$C$3:$C$569,$A326)</f>
        <v>0</v>
      </c>
      <c r="K326" s="138">
        <f>SUMIFS(Winners!$G$3:$G$569,Winners!$A$3:$A$569,J$2,Winners!$C$3:$C$569,$A326)</f>
        <v>0</v>
      </c>
      <c r="L326" s="20"/>
    </row>
    <row r="327" spans="1:12" s="2" customFormat="1" ht="12.6" customHeight="1">
      <c r="A327" s="1" t="s">
        <v>611</v>
      </c>
      <c r="B327" s="62"/>
      <c r="C327" s="18">
        <f t="shared" si="5"/>
        <v>1</v>
      </c>
      <c r="D327" s="137">
        <f>SUMIFS(Winners!$F$3:$F$569,Winners!$A$3:$A$569,D$2,Winners!$C$3:$C$569,$A327)</f>
        <v>0</v>
      </c>
      <c r="E327" s="138">
        <f>SUMIFS(Winners!$G$3:$G$569,Winners!$A$3:$A$569,D$2,Winners!$C$3:$C$569,$A327)</f>
        <v>1</v>
      </c>
      <c r="F327" s="137">
        <f>SUMIFS(Winners!$F$3:$F$569,Winners!$A$3:$A$569,F$2,Winners!$C$3:$C$569,$A327)</f>
        <v>0</v>
      </c>
      <c r="G327" s="138">
        <f>SUMIFS(Winners!$G$3:$G$569,Winners!$A$3:$A$569,F$2,Winners!$C$3:$C$569,$A327)</f>
        <v>0</v>
      </c>
      <c r="H327" s="137">
        <f>SUMIFS(Winners!$F$3:$F$569,Winners!$A$3:$A$569,H$2,Winners!$C$3:$C$569,$A327)</f>
        <v>0</v>
      </c>
      <c r="I327" s="138">
        <f>SUMIFS(Winners!$G$3:$G$569,Winners!$A$3:$A$569,H$2,Winners!$C$3:$C$569,$A327)</f>
        <v>0</v>
      </c>
      <c r="J327" s="137">
        <f>SUMIFS(Winners!$F$3:$F$569,Winners!$A$3:$A$569,J$2,Winners!$C$3:$C$569,$A327)</f>
        <v>0</v>
      </c>
      <c r="K327" s="138">
        <f>SUMIFS(Winners!$G$3:$G$569,Winners!$A$3:$A$569,J$2,Winners!$C$3:$C$569,$A327)</f>
        <v>0</v>
      </c>
      <c r="L327" s="20"/>
    </row>
    <row r="328" spans="1:12" s="2" customFormat="1" ht="12.6" customHeight="1">
      <c r="A328" s="1" t="s">
        <v>321</v>
      </c>
      <c r="B328" s="62"/>
      <c r="C328" s="18">
        <f t="shared" si="5"/>
        <v>1</v>
      </c>
      <c r="D328" s="137">
        <f>SUMIFS(Winners!$F$3:$F$569,Winners!$A$3:$A$569,D$2,Winners!$C$3:$C$569,$A328)</f>
        <v>1</v>
      </c>
      <c r="E328" s="138">
        <f>SUMIFS(Winners!$G$3:$G$569,Winners!$A$3:$A$569,D$2,Winners!$C$3:$C$569,$A328)</f>
        <v>0</v>
      </c>
      <c r="F328" s="137">
        <f>SUMIFS(Winners!$F$3:$F$569,Winners!$A$3:$A$569,F$2,Winners!$C$3:$C$569,$A328)</f>
        <v>0</v>
      </c>
      <c r="G328" s="138">
        <f>SUMIFS(Winners!$G$3:$G$569,Winners!$A$3:$A$569,F$2,Winners!$C$3:$C$569,$A328)</f>
        <v>0</v>
      </c>
      <c r="H328" s="137">
        <f>SUMIFS(Winners!$F$3:$F$569,Winners!$A$3:$A$569,H$2,Winners!$C$3:$C$569,$A328)</f>
        <v>0</v>
      </c>
      <c r="I328" s="138">
        <f>SUMIFS(Winners!$G$3:$G$569,Winners!$A$3:$A$569,H$2,Winners!$C$3:$C$569,$A328)</f>
        <v>0</v>
      </c>
      <c r="J328" s="137">
        <f>SUMIFS(Winners!$F$3:$F$569,Winners!$A$3:$A$569,J$2,Winners!$C$3:$C$569,$A328)</f>
        <v>0</v>
      </c>
      <c r="K328" s="138">
        <f>SUMIFS(Winners!$G$3:$G$569,Winners!$A$3:$A$569,J$2,Winners!$C$3:$C$569,$A328)</f>
        <v>0</v>
      </c>
      <c r="L328" s="20"/>
    </row>
    <row r="329" spans="1:12" s="2" customFormat="1" ht="12.6" customHeight="1">
      <c r="A329" s="1" t="s">
        <v>599</v>
      </c>
      <c r="B329" s="62"/>
      <c r="C329" s="18">
        <f t="shared" si="5"/>
        <v>1</v>
      </c>
      <c r="D329" s="137">
        <f>SUMIFS(Winners!$F$3:$F$569,Winners!$A$3:$A$569,D$2,Winners!$C$3:$C$569,$A329)</f>
        <v>1</v>
      </c>
      <c r="E329" s="138">
        <f>SUMIFS(Winners!$G$3:$G$569,Winners!$A$3:$A$569,D$2,Winners!$C$3:$C$569,$A329)</f>
        <v>0</v>
      </c>
      <c r="F329" s="137">
        <f>SUMIFS(Winners!$F$3:$F$569,Winners!$A$3:$A$569,F$2,Winners!$C$3:$C$569,$A329)</f>
        <v>0</v>
      </c>
      <c r="G329" s="138">
        <f>SUMIFS(Winners!$G$3:$G$569,Winners!$A$3:$A$569,F$2,Winners!$C$3:$C$569,$A329)</f>
        <v>0</v>
      </c>
      <c r="H329" s="137">
        <f>SUMIFS(Winners!$F$3:$F$569,Winners!$A$3:$A$569,H$2,Winners!$C$3:$C$569,$A329)</f>
        <v>0</v>
      </c>
      <c r="I329" s="138">
        <f>SUMIFS(Winners!$G$3:$G$569,Winners!$A$3:$A$569,H$2,Winners!$C$3:$C$569,$A329)</f>
        <v>0</v>
      </c>
      <c r="J329" s="137">
        <f>SUMIFS(Winners!$F$3:$F$569,Winners!$A$3:$A$569,J$2,Winners!$C$3:$C$569,$A329)</f>
        <v>0</v>
      </c>
      <c r="K329" s="138">
        <f>SUMIFS(Winners!$G$3:$G$569,Winners!$A$3:$A$569,J$2,Winners!$C$3:$C$569,$A329)</f>
        <v>0</v>
      </c>
      <c r="L329" s="20"/>
    </row>
    <row r="330" spans="1:12" s="2" customFormat="1" ht="12.6" customHeight="1">
      <c r="A330" s="1" t="s">
        <v>388</v>
      </c>
      <c r="B330" s="62"/>
      <c r="C330" s="18">
        <f t="shared" si="5"/>
        <v>1</v>
      </c>
      <c r="D330" s="137">
        <f>SUMIFS(Winners!$F$3:$F$569,Winners!$A$3:$A$569,D$2,Winners!$C$3:$C$569,$A330)</f>
        <v>0</v>
      </c>
      <c r="E330" s="138">
        <f>SUMIFS(Winners!$G$3:$G$569,Winners!$A$3:$A$569,D$2,Winners!$C$3:$C$569,$A330)</f>
        <v>1</v>
      </c>
      <c r="F330" s="137">
        <f>SUMIFS(Winners!$F$3:$F$569,Winners!$A$3:$A$569,F$2,Winners!$C$3:$C$569,$A330)</f>
        <v>0</v>
      </c>
      <c r="G330" s="138">
        <f>SUMIFS(Winners!$G$3:$G$569,Winners!$A$3:$A$569,F$2,Winners!$C$3:$C$569,$A330)</f>
        <v>0</v>
      </c>
      <c r="H330" s="137">
        <f>SUMIFS(Winners!$F$3:$F$569,Winners!$A$3:$A$569,H$2,Winners!$C$3:$C$569,$A330)</f>
        <v>0</v>
      </c>
      <c r="I330" s="138">
        <f>SUMIFS(Winners!$G$3:$G$569,Winners!$A$3:$A$569,H$2,Winners!$C$3:$C$569,$A330)</f>
        <v>0</v>
      </c>
      <c r="J330" s="137">
        <f>SUMIFS(Winners!$F$3:$F$569,Winners!$A$3:$A$569,J$2,Winners!$C$3:$C$569,$A330)</f>
        <v>0</v>
      </c>
      <c r="K330" s="138">
        <f>SUMIFS(Winners!$G$3:$G$569,Winners!$A$3:$A$569,J$2,Winners!$C$3:$C$569,$A330)</f>
        <v>0</v>
      </c>
      <c r="L330" s="20"/>
    </row>
    <row r="331" spans="1:12" s="2" customFormat="1" ht="12.6" customHeight="1">
      <c r="A331" s="1" t="s">
        <v>1273</v>
      </c>
      <c r="B331" s="62" t="s">
        <v>5</v>
      </c>
      <c r="C331" s="18">
        <f t="shared" si="5"/>
        <v>1</v>
      </c>
      <c r="D331" s="137">
        <f>SUMIFS(Winners!$F$3:$F$569,Winners!$A$3:$A$569,D$2,Winners!$C$3:$C$569,$A331)</f>
        <v>1</v>
      </c>
      <c r="E331" s="138">
        <f>SUMIFS(Winners!$G$3:$G$569,Winners!$A$3:$A$569,D$2,Winners!$C$3:$C$569,$A331)</f>
        <v>0</v>
      </c>
      <c r="F331" s="137">
        <f>SUMIFS(Winners!$F$3:$F$569,Winners!$A$3:$A$569,F$2,Winners!$C$3:$C$569,$A331)</f>
        <v>0</v>
      </c>
      <c r="G331" s="138">
        <f>SUMIFS(Winners!$G$3:$G$569,Winners!$A$3:$A$569,F$2,Winners!$C$3:$C$569,$A331)</f>
        <v>0</v>
      </c>
      <c r="H331" s="137">
        <f>SUMIFS(Winners!$F$3:$F$569,Winners!$A$3:$A$569,H$2,Winners!$C$3:$C$569,$A331)</f>
        <v>0</v>
      </c>
      <c r="I331" s="138">
        <f>SUMIFS(Winners!$G$3:$G$569,Winners!$A$3:$A$569,H$2,Winners!$C$3:$C$569,$A331)</f>
        <v>0</v>
      </c>
      <c r="J331" s="137">
        <f>SUMIFS(Winners!$F$3:$F$569,Winners!$A$3:$A$569,J$2,Winners!$C$3:$C$569,$A331)</f>
        <v>0</v>
      </c>
      <c r="K331" s="138">
        <f>SUMIFS(Winners!$G$3:$G$569,Winners!$A$3:$A$569,J$2,Winners!$C$3:$C$569,$A331)</f>
        <v>0</v>
      </c>
      <c r="L331" s="20"/>
    </row>
    <row r="332" spans="1:12" s="2" customFormat="1" ht="12.6" customHeight="1">
      <c r="A332" s="1" t="s">
        <v>685</v>
      </c>
      <c r="B332" s="62"/>
      <c r="C332" s="18">
        <f t="shared" si="5"/>
        <v>1</v>
      </c>
      <c r="D332" s="137">
        <f>SUMIFS(Winners!$F$3:$F$569,Winners!$A$3:$A$569,D$2,Winners!$C$3:$C$569,$A332)</f>
        <v>1</v>
      </c>
      <c r="E332" s="138">
        <f>SUMIFS(Winners!$G$3:$G$569,Winners!$A$3:$A$569,D$2,Winners!$C$3:$C$569,$A332)</f>
        <v>0</v>
      </c>
      <c r="F332" s="137">
        <f>SUMIFS(Winners!$F$3:$F$569,Winners!$A$3:$A$569,F$2,Winners!$C$3:$C$569,$A332)</f>
        <v>0</v>
      </c>
      <c r="G332" s="138">
        <f>SUMIFS(Winners!$G$3:$G$569,Winners!$A$3:$A$569,F$2,Winners!$C$3:$C$569,$A332)</f>
        <v>0</v>
      </c>
      <c r="H332" s="137">
        <f>SUMIFS(Winners!$F$3:$F$569,Winners!$A$3:$A$569,H$2,Winners!$C$3:$C$569,$A332)</f>
        <v>0</v>
      </c>
      <c r="I332" s="138">
        <f>SUMIFS(Winners!$G$3:$G$569,Winners!$A$3:$A$569,H$2,Winners!$C$3:$C$569,$A332)</f>
        <v>0</v>
      </c>
      <c r="J332" s="137">
        <f>SUMIFS(Winners!$F$3:$F$569,Winners!$A$3:$A$569,J$2,Winners!$C$3:$C$569,$A332)</f>
        <v>0</v>
      </c>
      <c r="K332" s="138">
        <f>SUMIFS(Winners!$G$3:$G$569,Winners!$A$3:$A$569,J$2,Winners!$C$3:$C$569,$A332)</f>
        <v>0</v>
      </c>
      <c r="L332" s="20"/>
    </row>
    <row r="333" spans="1:12" s="2" customFormat="1" ht="12.6" customHeight="1">
      <c r="A333" s="1" t="s">
        <v>541</v>
      </c>
      <c r="B333" s="62"/>
      <c r="C333" s="18">
        <f t="shared" si="5"/>
        <v>1</v>
      </c>
      <c r="D333" s="137">
        <f>SUMIFS(Winners!$F$3:$F$569,Winners!$A$3:$A$569,D$2,Winners!$C$3:$C$569,$A333)</f>
        <v>1</v>
      </c>
      <c r="E333" s="138">
        <f>SUMIFS(Winners!$G$3:$G$569,Winners!$A$3:$A$569,D$2,Winners!$C$3:$C$569,$A333)</f>
        <v>0</v>
      </c>
      <c r="F333" s="137">
        <f>SUMIFS(Winners!$F$3:$F$569,Winners!$A$3:$A$569,F$2,Winners!$C$3:$C$569,$A333)</f>
        <v>0</v>
      </c>
      <c r="G333" s="138">
        <f>SUMIFS(Winners!$G$3:$G$569,Winners!$A$3:$A$569,F$2,Winners!$C$3:$C$569,$A333)</f>
        <v>0</v>
      </c>
      <c r="H333" s="137">
        <f>SUMIFS(Winners!$F$3:$F$569,Winners!$A$3:$A$569,H$2,Winners!$C$3:$C$569,$A333)</f>
        <v>0</v>
      </c>
      <c r="I333" s="138">
        <f>SUMIFS(Winners!$G$3:$G$569,Winners!$A$3:$A$569,H$2,Winners!$C$3:$C$569,$A333)</f>
        <v>0</v>
      </c>
      <c r="J333" s="137">
        <f>SUMIFS(Winners!$F$3:$F$569,Winners!$A$3:$A$569,J$2,Winners!$C$3:$C$569,$A333)</f>
        <v>0</v>
      </c>
      <c r="K333" s="138">
        <f>SUMIFS(Winners!$G$3:$G$569,Winners!$A$3:$A$569,J$2,Winners!$C$3:$C$569,$A333)</f>
        <v>0</v>
      </c>
      <c r="L333" s="20"/>
    </row>
    <row r="334" spans="1:12" s="2" customFormat="1" ht="12.6" customHeight="1">
      <c r="A334" s="1" t="s">
        <v>587</v>
      </c>
      <c r="B334" s="62"/>
      <c r="C334" s="18">
        <f t="shared" si="5"/>
        <v>1</v>
      </c>
      <c r="D334" s="137">
        <f>SUMIFS(Winners!$F$3:$F$569,Winners!$A$3:$A$569,D$2,Winners!$C$3:$C$569,$A334)</f>
        <v>0</v>
      </c>
      <c r="E334" s="138">
        <f>SUMIFS(Winners!$G$3:$G$569,Winners!$A$3:$A$569,D$2,Winners!$C$3:$C$569,$A334)</f>
        <v>1</v>
      </c>
      <c r="F334" s="137">
        <f>SUMIFS(Winners!$F$3:$F$569,Winners!$A$3:$A$569,F$2,Winners!$C$3:$C$569,$A334)</f>
        <v>0</v>
      </c>
      <c r="G334" s="138">
        <f>SUMIFS(Winners!$G$3:$G$569,Winners!$A$3:$A$569,F$2,Winners!$C$3:$C$569,$A334)</f>
        <v>0</v>
      </c>
      <c r="H334" s="137">
        <f>SUMIFS(Winners!$F$3:$F$569,Winners!$A$3:$A$569,H$2,Winners!$C$3:$C$569,$A334)</f>
        <v>0</v>
      </c>
      <c r="I334" s="138">
        <f>SUMIFS(Winners!$G$3:$G$569,Winners!$A$3:$A$569,H$2,Winners!$C$3:$C$569,$A334)</f>
        <v>0</v>
      </c>
      <c r="J334" s="137">
        <f>SUMIFS(Winners!$F$3:$F$569,Winners!$A$3:$A$569,J$2,Winners!$C$3:$C$569,$A334)</f>
        <v>0</v>
      </c>
      <c r="K334" s="138">
        <f>SUMIFS(Winners!$G$3:$G$569,Winners!$A$3:$A$569,J$2,Winners!$C$3:$C$569,$A334)</f>
        <v>0</v>
      </c>
      <c r="L334" s="20"/>
    </row>
    <row r="335" spans="1:12" s="2" customFormat="1" ht="12.6" customHeight="1">
      <c r="A335" s="1" t="s">
        <v>524</v>
      </c>
      <c r="B335" s="62"/>
      <c r="C335" s="18">
        <f t="shared" si="5"/>
        <v>1</v>
      </c>
      <c r="D335" s="137">
        <f>SUMIFS(Winners!$F$3:$F$569,Winners!$A$3:$A$569,D$2,Winners!$C$3:$C$569,$A335)</f>
        <v>1</v>
      </c>
      <c r="E335" s="138">
        <f>SUMIFS(Winners!$G$3:$G$569,Winners!$A$3:$A$569,D$2,Winners!$C$3:$C$569,$A335)</f>
        <v>0</v>
      </c>
      <c r="F335" s="137">
        <f>SUMIFS(Winners!$F$3:$F$569,Winners!$A$3:$A$569,F$2,Winners!$C$3:$C$569,$A335)</f>
        <v>0</v>
      </c>
      <c r="G335" s="138">
        <f>SUMIFS(Winners!$G$3:$G$569,Winners!$A$3:$A$569,F$2,Winners!$C$3:$C$569,$A335)</f>
        <v>0</v>
      </c>
      <c r="H335" s="137">
        <f>SUMIFS(Winners!$F$3:$F$569,Winners!$A$3:$A$569,H$2,Winners!$C$3:$C$569,$A335)</f>
        <v>0</v>
      </c>
      <c r="I335" s="138">
        <f>SUMIFS(Winners!$G$3:$G$569,Winners!$A$3:$A$569,H$2,Winners!$C$3:$C$569,$A335)</f>
        <v>0</v>
      </c>
      <c r="J335" s="137">
        <f>SUMIFS(Winners!$F$3:$F$569,Winners!$A$3:$A$569,J$2,Winners!$C$3:$C$569,$A335)</f>
        <v>0</v>
      </c>
      <c r="K335" s="138">
        <f>SUMIFS(Winners!$G$3:$G$569,Winners!$A$3:$A$569,J$2,Winners!$C$3:$C$569,$A335)</f>
        <v>0</v>
      </c>
      <c r="L335" s="20"/>
    </row>
    <row r="336" spans="1:12" s="2" customFormat="1" ht="12.6" customHeight="1">
      <c r="A336" s="1" t="s">
        <v>570</v>
      </c>
      <c r="B336" s="62"/>
      <c r="C336" s="18">
        <f t="shared" si="5"/>
        <v>1</v>
      </c>
      <c r="D336" s="137">
        <f>SUMIFS(Winners!$F$3:$F$569,Winners!$A$3:$A$569,D$2,Winners!$C$3:$C$569,$A336)</f>
        <v>1</v>
      </c>
      <c r="E336" s="138">
        <f>SUMIFS(Winners!$G$3:$G$569,Winners!$A$3:$A$569,D$2,Winners!$C$3:$C$569,$A336)</f>
        <v>0</v>
      </c>
      <c r="F336" s="137">
        <f>SUMIFS(Winners!$F$3:$F$569,Winners!$A$3:$A$569,F$2,Winners!$C$3:$C$569,$A336)</f>
        <v>0</v>
      </c>
      <c r="G336" s="138">
        <f>SUMIFS(Winners!$G$3:$G$569,Winners!$A$3:$A$569,F$2,Winners!$C$3:$C$569,$A336)</f>
        <v>0</v>
      </c>
      <c r="H336" s="137">
        <f>SUMIFS(Winners!$F$3:$F$569,Winners!$A$3:$A$569,H$2,Winners!$C$3:$C$569,$A336)</f>
        <v>0</v>
      </c>
      <c r="I336" s="138">
        <f>SUMIFS(Winners!$G$3:$G$569,Winners!$A$3:$A$569,H$2,Winners!$C$3:$C$569,$A336)</f>
        <v>0</v>
      </c>
      <c r="J336" s="137">
        <f>SUMIFS(Winners!$F$3:$F$569,Winners!$A$3:$A$569,J$2,Winners!$C$3:$C$569,$A336)</f>
        <v>0</v>
      </c>
      <c r="K336" s="138">
        <f>SUMIFS(Winners!$G$3:$G$569,Winners!$A$3:$A$569,J$2,Winners!$C$3:$C$569,$A336)</f>
        <v>0</v>
      </c>
      <c r="L336" s="20"/>
    </row>
    <row r="337" spans="1:12" s="2" customFormat="1" ht="12.6" customHeight="1">
      <c r="A337" s="1" t="s">
        <v>207</v>
      </c>
      <c r="B337" s="62"/>
      <c r="C337" s="18">
        <f t="shared" si="5"/>
        <v>1</v>
      </c>
      <c r="D337" s="137">
        <f>SUMIFS(Winners!$F$3:$F$569,Winners!$A$3:$A$569,D$2,Winners!$C$3:$C$569,$A337)</f>
        <v>1</v>
      </c>
      <c r="E337" s="138">
        <f>SUMIFS(Winners!$G$3:$G$569,Winners!$A$3:$A$569,D$2,Winners!$C$3:$C$569,$A337)</f>
        <v>0</v>
      </c>
      <c r="F337" s="137">
        <f>SUMIFS(Winners!$F$3:$F$569,Winners!$A$3:$A$569,F$2,Winners!$C$3:$C$569,$A337)</f>
        <v>0</v>
      </c>
      <c r="G337" s="138">
        <f>SUMIFS(Winners!$G$3:$G$569,Winners!$A$3:$A$569,F$2,Winners!$C$3:$C$569,$A337)</f>
        <v>0</v>
      </c>
      <c r="H337" s="137">
        <f>SUMIFS(Winners!$F$3:$F$569,Winners!$A$3:$A$569,H$2,Winners!$C$3:$C$569,$A337)</f>
        <v>0</v>
      </c>
      <c r="I337" s="138">
        <f>SUMIFS(Winners!$G$3:$G$569,Winners!$A$3:$A$569,H$2,Winners!$C$3:$C$569,$A337)</f>
        <v>0</v>
      </c>
      <c r="J337" s="137">
        <f>SUMIFS(Winners!$F$3:$F$569,Winners!$A$3:$A$569,J$2,Winners!$C$3:$C$569,$A337)</f>
        <v>0</v>
      </c>
      <c r="K337" s="138">
        <f>SUMIFS(Winners!$G$3:$G$569,Winners!$A$3:$A$569,J$2,Winners!$C$3:$C$569,$A337)</f>
        <v>0</v>
      </c>
      <c r="L337" s="20"/>
    </row>
    <row r="338" spans="1:12" s="2" customFormat="1" ht="12.6" customHeight="1">
      <c r="A338" s="1" t="s">
        <v>473</v>
      </c>
      <c r="B338" s="62"/>
      <c r="C338" s="18">
        <f t="shared" si="5"/>
        <v>1</v>
      </c>
      <c r="D338" s="137">
        <f>SUMIFS(Winners!$F$3:$F$569,Winners!$A$3:$A$569,D$2,Winners!$C$3:$C$569,$A338)</f>
        <v>0</v>
      </c>
      <c r="E338" s="138">
        <f>SUMIFS(Winners!$G$3:$G$569,Winners!$A$3:$A$569,D$2,Winners!$C$3:$C$569,$A338)</f>
        <v>0</v>
      </c>
      <c r="F338" s="137">
        <f>SUMIFS(Winners!$F$3:$F$569,Winners!$A$3:$A$569,F$2,Winners!$C$3:$C$569,$A338)</f>
        <v>1</v>
      </c>
      <c r="G338" s="138">
        <f>SUMIFS(Winners!$G$3:$G$569,Winners!$A$3:$A$569,F$2,Winners!$C$3:$C$569,$A338)</f>
        <v>0</v>
      </c>
      <c r="H338" s="137">
        <f>SUMIFS(Winners!$F$3:$F$569,Winners!$A$3:$A$569,H$2,Winners!$C$3:$C$569,$A338)</f>
        <v>0</v>
      </c>
      <c r="I338" s="138">
        <f>SUMIFS(Winners!$G$3:$G$569,Winners!$A$3:$A$569,H$2,Winners!$C$3:$C$569,$A338)</f>
        <v>0</v>
      </c>
      <c r="J338" s="137">
        <f>SUMIFS(Winners!$F$3:$F$569,Winners!$A$3:$A$569,J$2,Winners!$C$3:$C$569,$A338)</f>
        <v>0</v>
      </c>
      <c r="K338" s="138">
        <f>SUMIFS(Winners!$G$3:$G$569,Winners!$A$3:$A$569,J$2,Winners!$C$3:$C$569,$A338)</f>
        <v>0</v>
      </c>
      <c r="L338" s="20"/>
    </row>
    <row r="339" spans="1:12" s="2" customFormat="1" ht="12.6" customHeight="1">
      <c r="A339" s="1" t="s">
        <v>230</v>
      </c>
      <c r="B339" s="62"/>
      <c r="C339" s="18">
        <f t="shared" si="5"/>
        <v>1</v>
      </c>
      <c r="D339" s="137">
        <f>SUMIFS(Winners!$F$3:$F$569,Winners!$A$3:$A$569,D$2,Winners!$C$3:$C$569,$A339)</f>
        <v>1</v>
      </c>
      <c r="E339" s="138">
        <f>SUMIFS(Winners!$G$3:$G$569,Winners!$A$3:$A$569,D$2,Winners!$C$3:$C$569,$A339)</f>
        <v>0</v>
      </c>
      <c r="F339" s="137">
        <f>SUMIFS(Winners!$F$3:$F$569,Winners!$A$3:$A$569,F$2,Winners!$C$3:$C$569,$A339)</f>
        <v>0</v>
      </c>
      <c r="G339" s="138">
        <f>SUMIFS(Winners!$G$3:$G$569,Winners!$A$3:$A$569,F$2,Winners!$C$3:$C$569,$A339)</f>
        <v>0</v>
      </c>
      <c r="H339" s="137">
        <f>SUMIFS(Winners!$F$3:$F$569,Winners!$A$3:$A$569,H$2,Winners!$C$3:$C$569,$A339)</f>
        <v>0</v>
      </c>
      <c r="I339" s="138">
        <f>SUMIFS(Winners!$G$3:$G$569,Winners!$A$3:$A$569,H$2,Winners!$C$3:$C$569,$A339)</f>
        <v>0</v>
      </c>
      <c r="J339" s="137">
        <f>SUMIFS(Winners!$F$3:$F$569,Winners!$A$3:$A$569,J$2,Winners!$C$3:$C$569,$A339)</f>
        <v>0</v>
      </c>
      <c r="K339" s="138">
        <f>SUMIFS(Winners!$G$3:$G$569,Winners!$A$3:$A$569,J$2,Winners!$C$3:$C$569,$A339)</f>
        <v>0</v>
      </c>
      <c r="L339" s="20"/>
    </row>
    <row r="340" spans="1:12" s="2" customFormat="1" ht="12.6" customHeight="1">
      <c r="A340" s="1" t="s">
        <v>305</v>
      </c>
      <c r="B340" s="62"/>
      <c r="C340" s="18">
        <f t="shared" si="5"/>
        <v>1</v>
      </c>
      <c r="D340" s="137">
        <f>SUMIFS(Winners!$F$3:$F$569,Winners!$A$3:$A$569,D$2,Winners!$C$3:$C$569,$A340)</f>
        <v>1</v>
      </c>
      <c r="E340" s="138">
        <f>SUMIFS(Winners!$G$3:$G$569,Winners!$A$3:$A$569,D$2,Winners!$C$3:$C$569,$A340)</f>
        <v>0</v>
      </c>
      <c r="F340" s="137">
        <f>SUMIFS(Winners!$F$3:$F$569,Winners!$A$3:$A$569,F$2,Winners!$C$3:$C$569,$A340)</f>
        <v>0</v>
      </c>
      <c r="G340" s="138">
        <f>SUMIFS(Winners!$G$3:$G$569,Winners!$A$3:$A$569,F$2,Winners!$C$3:$C$569,$A340)</f>
        <v>0</v>
      </c>
      <c r="H340" s="137">
        <f>SUMIFS(Winners!$F$3:$F$569,Winners!$A$3:$A$569,H$2,Winners!$C$3:$C$569,$A340)</f>
        <v>0</v>
      </c>
      <c r="I340" s="138">
        <f>SUMIFS(Winners!$G$3:$G$569,Winners!$A$3:$A$569,H$2,Winners!$C$3:$C$569,$A340)</f>
        <v>0</v>
      </c>
      <c r="J340" s="137">
        <f>SUMIFS(Winners!$F$3:$F$569,Winners!$A$3:$A$569,J$2,Winners!$C$3:$C$569,$A340)</f>
        <v>0</v>
      </c>
      <c r="K340" s="138">
        <f>SUMIFS(Winners!$G$3:$G$569,Winners!$A$3:$A$569,J$2,Winners!$C$3:$C$569,$A340)</f>
        <v>0</v>
      </c>
      <c r="L340" s="20"/>
    </row>
    <row r="341" spans="1:12" s="2" customFormat="1" ht="12.6" customHeight="1">
      <c r="A341" s="1" t="s">
        <v>627</v>
      </c>
      <c r="B341" s="62"/>
      <c r="C341" s="18">
        <f t="shared" si="5"/>
        <v>1</v>
      </c>
      <c r="D341" s="137">
        <f>SUMIFS(Winners!$F$3:$F$569,Winners!$A$3:$A$569,D$2,Winners!$C$3:$C$569,$A341)</f>
        <v>1</v>
      </c>
      <c r="E341" s="138">
        <f>SUMIFS(Winners!$G$3:$G$569,Winners!$A$3:$A$569,D$2,Winners!$C$3:$C$569,$A341)</f>
        <v>0</v>
      </c>
      <c r="F341" s="137">
        <f>SUMIFS(Winners!$F$3:$F$569,Winners!$A$3:$A$569,F$2,Winners!$C$3:$C$569,$A341)</f>
        <v>0</v>
      </c>
      <c r="G341" s="138">
        <f>SUMIFS(Winners!$G$3:$G$569,Winners!$A$3:$A$569,F$2,Winners!$C$3:$C$569,$A341)</f>
        <v>0</v>
      </c>
      <c r="H341" s="137">
        <f>SUMIFS(Winners!$F$3:$F$569,Winners!$A$3:$A$569,H$2,Winners!$C$3:$C$569,$A341)</f>
        <v>0</v>
      </c>
      <c r="I341" s="138">
        <f>SUMIFS(Winners!$G$3:$G$569,Winners!$A$3:$A$569,H$2,Winners!$C$3:$C$569,$A341)</f>
        <v>0</v>
      </c>
      <c r="J341" s="137">
        <f>SUMIFS(Winners!$F$3:$F$569,Winners!$A$3:$A$569,J$2,Winners!$C$3:$C$569,$A341)</f>
        <v>0</v>
      </c>
      <c r="K341" s="138">
        <f>SUMIFS(Winners!$G$3:$G$569,Winners!$A$3:$A$569,J$2,Winners!$C$3:$C$569,$A341)</f>
        <v>0</v>
      </c>
      <c r="L341" s="20"/>
    </row>
    <row r="342" spans="1:12" s="2" customFormat="1" ht="12.6" customHeight="1">
      <c r="A342" s="1" t="s">
        <v>537</v>
      </c>
      <c r="B342" s="62"/>
      <c r="C342" s="18">
        <f t="shared" si="5"/>
        <v>1</v>
      </c>
      <c r="D342" s="137">
        <f>SUMIFS(Winners!$F$3:$F$569,Winners!$A$3:$A$569,D$2,Winners!$C$3:$C$569,$A342)</f>
        <v>1</v>
      </c>
      <c r="E342" s="138">
        <f>SUMIFS(Winners!$G$3:$G$569,Winners!$A$3:$A$569,D$2,Winners!$C$3:$C$569,$A342)</f>
        <v>0</v>
      </c>
      <c r="F342" s="137">
        <f>SUMIFS(Winners!$F$3:$F$569,Winners!$A$3:$A$569,F$2,Winners!$C$3:$C$569,$A342)</f>
        <v>0</v>
      </c>
      <c r="G342" s="138">
        <f>SUMIFS(Winners!$G$3:$G$569,Winners!$A$3:$A$569,F$2,Winners!$C$3:$C$569,$A342)</f>
        <v>0</v>
      </c>
      <c r="H342" s="137">
        <f>SUMIFS(Winners!$F$3:$F$569,Winners!$A$3:$A$569,H$2,Winners!$C$3:$C$569,$A342)</f>
        <v>0</v>
      </c>
      <c r="I342" s="138">
        <f>SUMIFS(Winners!$G$3:$G$569,Winners!$A$3:$A$569,H$2,Winners!$C$3:$C$569,$A342)</f>
        <v>0</v>
      </c>
      <c r="J342" s="137">
        <f>SUMIFS(Winners!$F$3:$F$569,Winners!$A$3:$A$569,J$2,Winners!$C$3:$C$569,$A342)</f>
        <v>0</v>
      </c>
      <c r="K342" s="138">
        <f>SUMIFS(Winners!$G$3:$G$569,Winners!$A$3:$A$569,J$2,Winners!$C$3:$C$569,$A342)</f>
        <v>0</v>
      </c>
      <c r="L342" s="20"/>
    </row>
    <row r="343" spans="1:12" s="2" customFormat="1" ht="12.6" customHeight="1">
      <c r="A343" s="1" t="s">
        <v>645</v>
      </c>
      <c r="B343" s="62"/>
      <c r="C343" s="18">
        <f t="shared" si="5"/>
        <v>1</v>
      </c>
      <c r="D343" s="137">
        <f>SUMIFS(Winners!$F$3:$F$569,Winners!$A$3:$A$569,D$2,Winners!$C$3:$C$569,$A343)</f>
        <v>0</v>
      </c>
      <c r="E343" s="138">
        <f>SUMIFS(Winners!$G$3:$G$569,Winners!$A$3:$A$569,D$2,Winners!$C$3:$C$569,$A343)</f>
        <v>1</v>
      </c>
      <c r="F343" s="137">
        <f>SUMIFS(Winners!$F$3:$F$569,Winners!$A$3:$A$569,F$2,Winners!$C$3:$C$569,$A343)</f>
        <v>0</v>
      </c>
      <c r="G343" s="138">
        <f>SUMIFS(Winners!$G$3:$G$569,Winners!$A$3:$A$569,F$2,Winners!$C$3:$C$569,$A343)</f>
        <v>0</v>
      </c>
      <c r="H343" s="137">
        <f>SUMIFS(Winners!$F$3:$F$569,Winners!$A$3:$A$569,H$2,Winners!$C$3:$C$569,$A343)</f>
        <v>0</v>
      </c>
      <c r="I343" s="138">
        <f>SUMIFS(Winners!$G$3:$G$569,Winners!$A$3:$A$569,H$2,Winners!$C$3:$C$569,$A343)</f>
        <v>0</v>
      </c>
      <c r="J343" s="137">
        <f>SUMIFS(Winners!$F$3:$F$569,Winners!$A$3:$A$569,J$2,Winners!$C$3:$C$569,$A343)</f>
        <v>0</v>
      </c>
      <c r="K343" s="138">
        <f>SUMIFS(Winners!$G$3:$G$569,Winners!$A$3:$A$569,J$2,Winners!$C$3:$C$569,$A343)</f>
        <v>0</v>
      </c>
      <c r="L343" s="20"/>
    </row>
    <row r="344" spans="1:12" s="2" customFormat="1" ht="12.6" customHeight="1">
      <c r="A344" s="1" t="s">
        <v>386</v>
      </c>
      <c r="B344" s="62"/>
      <c r="C344" s="18">
        <f t="shared" si="5"/>
        <v>1</v>
      </c>
      <c r="D344" s="137">
        <f>SUMIFS(Winners!$F$3:$F$569,Winners!$A$3:$A$569,D$2,Winners!$C$3:$C$569,$A344)</f>
        <v>1</v>
      </c>
      <c r="E344" s="138">
        <f>SUMIFS(Winners!$G$3:$G$569,Winners!$A$3:$A$569,D$2,Winners!$C$3:$C$569,$A344)</f>
        <v>0</v>
      </c>
      <c r="F344" s="137">
        <f>SUMIFS(Winners!$F$3:$F$569,Winners!$A$3:$A$569,F$2,Winners!$C$3:$C$569,$A344)</f>
        <v>0</v>
      </c>
      <c r="G344" s="138">
        <f>SUMIFS(Winners!$G$3:$G$569,Winners!$A$3:$A$569,F$2,Winners!$C$3:$C$569,$A344)</f>
        <v>0</v>
      </c>
      <c r="H344" s="137">
        <f>SUMIFS(Winners!$F$3:$F$569,Winners!$A$3:$A$569,H$2,Winners!$C$3:$C$569,$A344)</f>
        <v>0</v>
      </c>
      <c r="I344" s="138">
        <f>SUMIFS(Winners!$G$3:$G$569,Winners!$A$3:$A$569,H$2,Winners!$C$3:$C$569,$A344)</f>
        <v>0</v>
      </c>
      <c r="J344" s="137">
        <f>SUMIFS(Winners!$F$3:$F$569,Winners!$A$3:$A$569,J$2,Winners!$C$3:$C$569,$A344)</f>
        <v>0</v>
      </c>
      <c r="K344" s="138">
        <f>SUMIFS(Winners!$G$3:$G$569,Winners!$A$3:$A$569,J$2,Winners!$C$3:$C$569,$A344)</f>
        <v>0</v>
      </c>
      <c r="L344" s="20"/>
    </row>
    <row r="345" spans="1:12" s="2" customFormat="1" ht="12.6" customHeight="1">
      <c r="A345" s="1" t="s">
        <v>317</v>
      </c>
      <c r="B345" s="62"/>
      <c r="C345" s="18">
        <f t="shared" si="5"/>
        <v>1</v>
      </c>
      <c r="D345" s="137">
        <f>SUMIFS(Winners!$F$3:$F$569,Winners!$A$3:$A$569,D$2,Winners!$C$3:$C$569,$A345)</f>
        <v>1</v>
      </c>
      <c r="E345" s="138">
        <f>SUMIFS(Winners!$G$3:$G$569,Winners!$A$3:$A$569,D$2,Winners!$C$3:$C$569,$A345)</f>
        <v>0</v>
      </c>
      <c r="F345" s="137">
        <f>SUMIFS(Winners!$F$3:$F$569,Winners!$A$3:$A$569,F$2,Winners!$C$3:$C$569,$A345)</f>
        <v>0</v>
      </c>
      <c r="G345" s="138">
        <f>SUMIFS(Winners!$G$3:$G$569,Winners!$A$3:$A$569,F$2,Winners!$C$3:$C$569,$A345)</f>
        <v>0</v>
      </c>
      <c r="H345" s="137">
        <f>SUMIFS(Winners!$F$3:$F$569,Winners!$A$3:$A$569,H$2,Winners!$C$3:$C$569,$A345)</f>
        <v>0</v>
      </c>
      <c r="I345" s="138">
        <f>SUMIFS(Winners!$G$3:$G$569,Winners!$A$3:$A$569,H$2,Winners!$C$3:$C$569,$A345)</f>
        <v>0</v>
      </c>
      <c r="J345" s="137">
        <f>SUMIFS(Winners!$F$3:$F$569,Winners!$A$3:$A$569,J$2,Winners!$C$3:$C$569,$A345)</f>
        <v>0</v>
      </c>
      <c r="K345" s="138">
        <f>SUMIFS(Winners!$G$3:$G$569,Winners!$A$3:$A$569,J$2,Winners!$C$3:$C$569,$A345)</f>
        <v>0</v>
      </c>
      <c r="L345" s="20"/>
    </row>
    <row r="346" spans="1:12" s="2" customFormat="1" ht="12.6" customHeight="1">
      <c r="A346" s="1" t="s">
        <v>459</v>
      </c>
      <c r="B346" s="62"/>
      <c r="C346" s="18">
        <f t="shared" si="5"/>
        <v>1</v>
      </c>
      <c r="D346" s="137">
        <f>SUMIFS(Winners!$F$3:$F$569,Winners!$A$3:$A$569,D$2,Winners!$C$3:$C$569,$A346)</f>
        <v>0</v>
      </c>
      <c r="E346" s="138">
        <f>SUMIFS(Winners!$G$3:$G$569,Winners!$A$3:$A$569,D$2,Winners!$C$3:$C$569,$A346)</f>
        <v>0</v>
      </c>
      <c r="F346" s="137">
        <f>SUMIFS(Winners!$F$3:$F$569,Winners!$A$3:$A$569,F$2,Winners!$C$3:$C$569,$A346)</f>
        <v>1</v>
      </c>
      <c r="G346" s="138">
        <f>SUMIFS(Winners!$G$3:$G$569,Winners!$A$3:$A$569,F$2,Winners!$C$3:$C$569,$A346)</f>
        <v>0</v>
      </c>
      <c r="H346" s="137">
        <f>SUMIFS(Winners!$F$3:$F$569,Winners!$A$3:$A$569,H$2,Winners!$C$3:$C$569,$A346)</f>
        <v>0</v>
      </c>
      <c r="I346" s="138">
        <f>SUMIFS(Winners!$G$3:$G$569,Winners!$A$3:$A$569,H$2,Winners!$C$3:$C$569,$A346)</f>
        <v>0</v>
      </c>
      <c r="J346" s="137">
        <f>SUMIFS(Winners!$F$3:$F$569,Winners!$A$3:$A$569,J$2,Winners!$C$3:$C$569,$A346)</f>
        <v>0</v>
      </c>
      <c r="K346" s="138">
        <f>SUMIFS(Winners!$G$3:$G$569,Winners!$A$3:$A$569,J$2,Winners!$C$3:$C$569,$A346)</f>
        <v>0</v>
      </c>
      <c r="L346" s="20"/>
    </row>
    <row r="347" spans="1:12" s="2" customFormat="1" ht="12.6" customHeight="1">
      <c r="A347" s="1" t="s">
        <v>639</v>
      </c>
      <c r="B347" s="62"/>
      <c r="C347" s="18">
        <f t="shared" si="5"/>
        <v>1</v>
      </c>
      <c r="D347" s="137">
        <f>SUMIFS(Winners!$F$3:$F$569,Winners!$A$3:$A$569,D$2,Winners!$C$3:$C$569,$A347)</f>
        <v>1</v>
      </c>
      <c r="E347" s="138">
        <f>SUMIFS(Winners!$G$3:$G$569,Winners!$A$3:$A$569,D$2,Winners!$C$3:$C$569,$A347)</f>
        <v>0</v>
      </c>
      <c r="F347" s="137">
        <f>SUMIFS(Winners!$F$3:$F$569,Winners!$A$3:$A$569,F$2,Winners!$C$3:$C$569,$A347)</f>
        <v>0</v>
      </c>
      <c r="G347" s="138">
        <f>SUMIFS(Winners!$G$3:$G$569,Winners!$A$3:$A$569,F$2,Winners!$C$3:$C$569,$A347)</f>
        <v>0</v>
      </c>
      <c r="H347" s="137">
        <f>SUMIFS(Winners!$F$3:$F$569,Winners!$A$3:$A$569,H$2,Winners!$C$3:$C$569,$A347)</f>
        <v>0</v>
      </c>
      <c r="I347" s="138">
        <f>SUMIFS(Winners!$G$3:$G$569,Winners!$A$3:$A$569,H$2,Winners!$C$3:$C$569,$A347)</f>
        <v>0</v>
      </c>
      <c r="J347" s="137">
        <f>SUMIFS(Winners!$F$3:$F$569,Winners!$A$3:$A$569,J$2,Winners!$C$3:$C$569,$A347)</f>
        <v>0</v>
      </c>
      <c r="K347" s="138">
        <f>SUMIFS(Winners!$G$3:$G$569,Winners!$A$3:$A$569,J$2,Winners!$C$3:$C$569,$A347)</f>
        <v>0</v>
      </c>
      <c r="L347" s="20"/>
    </row>
    <row r="348" spans="1:12" s="2" customFormat="1" ht="12.6" customHeight="1">
      <c r="A348" s="1" t="s">
        <v>329</v>
      </c>
      <c r="B348" s="62"/>
      <c r="C348" s="18">
        <f t="shared" si="5"/>
        <v>1</v>
      </c>
      <c r="D348" s="137">
        <f>SUMIFS(Winners!$F$3:$F$569,Winners!$A$3:$A$569,D$2,Winners!$C$3:$C$569,$A348)</f>
        <v>0</v>
      </c>
      <c r="E348" s="138">
        <f>SUMIFS(Winners!$G$3:$G$569,Winners!$A$3:$A$569,D$2,Winners!$C$3:$C$569,$A348)</f>
        <v>1</v>
      </c>
      <c r="F348" s="137">
        <f>SUMIFS(Winners!$F$3:$F$569,Winners!$A$3:$A$569,F$2,Winners!$C$3:$C$569,$A348)</f>
        <v>0</v>
      </c>
      <c r="G348" s="138">
        <f>SUMIFS(Winners!$G$3:$G$569,Winners!$A$3:$A$569,F$2,Winners!$C$3:$C$569,$A348)</f>
        <v>0</v>
      </c>
      <c r="H348" s="137">
        <f>SUMIFS(Winners!$F$3:$F$569,Winners!$A$3:$A$569,H$2,Winners!$C$3:$C$569,$A348)</f>
        <v>0</v>
      </c>
      <c r="I348" s="138">
        <f>SUMIFS(Winners!$G$3:$G$569,Winners!$A$3:$A$569,H$2,Winners!$C$3:$C$569,$A348)</f>
        <v>0</v>
      </c>
      <c r="J348" s="137">
        <f>SUMIFS(Winners!$F$3:$F$569,Winners!$A$3:$A$569,J$2,Winners!$C$3:$C$569,$A348)</f>
        <v>0</v>
      </c>
      <c r="K348" s="138">
        <f>SUMIFS(Winners!$G$3:$G$569,Winners!$A$3:$A$569,J$2,Winners!$C$3:$C$569,$A348)</f>
        <v>0</v>
      </c>
      <c r="L348" s="20"/>
    </row>
    <row r="349" spans="1:12" s="2" customFormat="1" ht="12.6" customHeight="1">
      <c r="A349" s="1" t="s">
        <v>200</v>
      </c>
      <c r="B349" s="62"/>
      <c r="C349" s="18">
        <f t="shared" si="5"/>
        <v>1</v>
      </c>
      <c r="D349" s="137">
        <f>SUMIFS(Winners!$F$3:$F$569,Winners!$A$3:$A$569,D$2,Winners!$C$3:$C$569,$A349)</f>
        <v>1</v>
      </c>
      <c r="E349" s="138">
        <f>SUMIFS(Winners!$G$3:$G$569,Winners!$A$3:$A$569,D$2,Winners!$C$3:$C$569,$A349)</f>
        <v>0</v>
      </c>
      <c r="F349" s="137">
        <f>SUMIFS(Winners!$F$3:$F$569,Winners!$A$3:$A$569,F$2,Winners!$C$3:$C$569,$A349)</f>
        <v>0</v>
      </c>
      <c r="G349" s="138">
        <f>SUMIFS(Winners!$G$3:$G$569,Winners!$A$3:$A$569,F$2,Winners!$C$3:$C$569,$A349)</f>
        <v>0</v>
      </c>
      <c r="H349" s="137">
        <f>SUMIFS(Winners!$F$3:$F$569,Winners!$A$3:$A$569,H$2,Winners!$C$3:$C$569,$A349)</f>
        <v>0</v>
      </c>
      <c r="I349" s="138">
        <f>SUMIFS(Winners!$G$3:$G$569,Winners!$A$3:$A$569,H$2,Winners!$C$3:$C$569,$A349)</f>
        <v>0</v>
      </c>
      <c r="J349" s="137">
        <f>SUMIFS(Winners!$F$3:$F$569,Winners!$A$3:$A$569,J$2,Winners!$C$3:$C$569,$A349)</f>
        <v>0</v>
      </c>
      <c r="K349" s="138">
        <f>SUMIFS(Winners!$G$3:$G$569,Winners!$A$3:$A$569,J$2,Winners!$C$3:$C$569,$A349)</f>
        <v>0</v>
      </c>
      <c r="L349" s="20"/>
    </row>
    <row r="350" spans="1:12" s="2" customFormat="1" ht="12.6" customHeight="1">
      <c r="A350" s="1" t="s">
        <v>726</v>
      </c>
      <c r="B350" s="62"/>
      <c r="C350" s="18">
        <f t="shared" si="5"/>
        <v>1</v>
      </c>
      <c r="D350" s="137">
        <f>SUMIFS(Winners!$F$3:$F$569,Winners!$A$3:$A$569,D$2,Winners!$C$3:$C$569,$A350)</f>
        <v>1</v>
      </c>
      <c r="E350" s="138">
        <f>SUMIFS(Winners!$G$3:$G$569,Winners!$A$3:$A$569,D$2,Winners!$C$3:$C$569,$A350)</f>
        <v>0</v>
      </c>
      <c r="F350" s="137">
        <f>SUMIFS(Winners!$F$3:$F$569,Winners!$A$3:$A$569,F$2,Winners!$C$3:$C$569,$A350)</f>
        <v>0</v>
      </c>
      <c r="G350" s="138">
        <f>SUMIFS(Winners!$G$3:$G$569,Winners!$A$3:$A$569,F$2,Winners!$C$3:$C$569,$A350)</f>
        <v>0</v>
      </c>
      <c r="H350" s="137">
        <f>SUMIFS(Winners!$F$3:$F$569,Winners!$A$3:$A$569,H$2,Winners!$C$3:$C$569,$A350)</f>
        <v>0</v>
      </c>
      <c r="I350" s="138">
        <f>SUMIFS(Winners!$G$3:$G$569,Winners!$A$3:$A$569,H$2,Winners!$C$3:$C$569,$A350)</f>
        <v>0</v>
      </c>
      <c r="J350" s="137">
        <f>SUMIFS(Winners!$F$3:$F$569,Winners!$A$3:$A$569,J$2,Winners!$C$3:$C$569,$A350)</f>
        <v>0</v>
      </c>
      <c r="K350" s="138">
        <f>SUMIFS(Winners!$G$3:$G$569,Winners!$A$3:$A$569,J$2,Winners!$C$3:$C$569,$A350)</f>
        <v>0</v>
      </c>
      <c r="L350" s="20"/>
    </row>
    <row r="351" spans="1:12" s="2" customFormat="1" ht="12.6" customHeight="1">
      <c r="A351" s="1" t="s">
        <v>1151</v>
      </c>
      <c r="B351" s="62" t="s">
        <v>5</v>
      </c>
      <c r="C351" s="18">
        <f t="shared" si="5"/>
        <v>1</v>
      </c>
      <c r="D351" s="137">
        <f>SUMIFS(Winners!$F$3:$F$569,Winners!$A$3:$A$569,D$2,Winners!$C$3:$C$569,$A351)</f>
        <v>1</v>
      </c>
      <c r="E351" s="138">
        <f>SUMIFS(Winners!$G$3:$G$569,Winners!$A$3:$A$569,D$2,Winners!$C$3:$C$569,$A351)</f>
        <v>0</v>
      </c>
      <c r="F351" s="137">
        <f>SUMIFS(Winners!$F$3:$F$569,Winners!$A$3:$A$569,F$2,Winners!$C$3:$C$569,$A351)</f>
        <v>0</v>
      </c>
      <c r="G351" s="138">
        <f>SUMIFS(Winners!$G$3:$G$569,Winners!$A$3:$A$569,F$2,Winners!$C$3:$C$569,$A351)</f>
        <v>0</v>
      </c>
      <c r="H351" s="137">
        <f>SUMIFS(Winners!$F$3:$F$569,Winners!$A$3:$A$569,H$2,Winners!$C$3:$C$569,$A351)</f>
        <v>0</v>
      </c>
      <c r="I351" s="138">
        <f>SUMIFS(Winners!$G$3:$G$569,Winners!$A$3:$A$569,H$2,Winners!$C$3:$C$569,$A351)</f>
        <v>0</v>
      </c>
      <c r="J351" s="137">
        <f>SUMIFS(Winners!$F$3:$F$569,Winners!$A$3:$A$569,J$2,Winners!$C$3:$C$569,$A351)</f>
        <v>0</v>
      </c>
      <c r="K351" s="138">
        <f>SUMIFS(Winners!$G$3:$G$569,Winners!$A$3:$A$569,J$2,Winners!$C$3:$C$569,$A351)</f>
        <v>0</v>
      </c>
      <c r="L351" s="20"/>
    </row>
    <row r="352" spans="1:12" s="2" customFormat="1" ht="12.6" customHeight="1">
      <c r="A352" s="1" t="s">
        <v>634</v>
      </c>
      <c r="B352" s="62"/>
      <c r="C352" s="18">
        <f t="shared" si="5"/>
        <v>1</v>
      </c>
      <c r="D352" s="137">
        <f>SUMIFS(Winners!$F$3:$F$569,Winners!$A$3:$A$569,D$2,Winners!$C$3:$C$569,$A352)</f>
        <v>0</v>
      </c>
      <c r="E352" s="138">
        <f>SUMIFS(Winners!$G$3:$G$569,Winners!$A$3:$A$569,D$2,Winners!$C$3:$C$569,$A352)</f>
        <v>1</v>
      </c>
      <c r="F352" s="137">
        <f>SUMIFS(Winners!$F$3:$F$569,Winners!$A$3:$A$569,F$2,Winners!$C$3:$C$569,$A352)</f>
        <v>0</v>
      </c>
      <c r="G352" s="138">
        <f>SUMIFS(Winners!$G$3:$G$569,Winners!$A$3:$A$569,F$2,Winners!$C$3:$C$569,$A352)</f>
        <v>0</v>
      </c>
      <c r="H352" s="137">
        <f>SUMIFS(Winners!$F$3:$F$569,Winners!$A$3:$A$569,H$2,Winners!$C$3:$C$569,$A352)</f>
        <v>0</v>
      </c>
      <c r="I352" s="138">
        <f>SUMIFS(Winners!$G$3:$G$569,Winners!$A$3:$A$569,H$2,Winners!$C$3:$C$569,$A352)</f>
        <v>0</v>
      </c>
      <c r="J352" s="137">
        <f>SUMIFS(Winners!$F$3:$F$569,Winners!$A$3:$A$569,J$2,Winners!$C$3:$C$569,$A352)</f>
        <v>0</v>
      </c>
      <c r="K352" s="138">
        <f>SUMIFS(Winners!$G$3:$G$569,Winners!$A$3:$A$569,J$2,Winners!$C$3:$C$569,$A352)</f>
        <v>0</v>
      </c>
      <c r="L352" s="20"/>
    </row>
    <row r="353" spans="1:12" s="2" customFormat="1" ht="12.6" customHeight="1">
      <c r="A353" s="1" t="s">
        <v>1250</v>
      </c>
      <c r="B353" s="62" t="s">
        <v>5</v>
      </c>
      <c r="C353" s="18">
        <f t="shared" si="5"/>
        <v>1</v>
      </c>
      <c r="D353" s="137">
        <f>SUMIFS(Winners!$F$3:$F$569,Winners!$A$3:$A$569,D$2,Winners!$C$3:$C$569,$A353)</f>
        <v>1</v>
      </c>
      <c r="E353" s="138">
        <f>SUMIFS(Winners!$G$3:$G$569,Winners!$A$3:$A$569,D$2,Winners!$C$3:$C$569,$A353)</f>
        <v>0</v>
      </c>
      <c r="F353" s="137">
        <f>SUMIFS(Winners!$F$3:$F$569,Winners!$A$3:$A$569,F$2,Winners!$C$3:$C$569,$A353)</f>
        <v>0</v>
      </c>
      <c r="G353" s="138">
        <f>SUMIFS(Winners!$G$3:$G$569,Winners!$A$3:$A$569,F$2,Winners!$C$3:$C$569,$A353)</f>
        <v>0</v>
      </c>
      <c r="H353" s="137">
        <f>SUMIFS(Winners!$F$3:$F$569,Winners!$A$3:$A$569,H$2,Winners!$C$3:$C$569,$A353)</f>
        <v>0</v>
      </c>
      <c r="I353" s="138">
        <f>SUMIFS(Winners!$G$3:$G$569,Winners!$A$3:$A$569,H$2,Winners!$C$3:$C$569,$A353)</f>
        <v>0</v>
      </c>
      <c r="J353" s="137">
        <f>SUMIFS(Winners!$F$3:$F$569,Winners!$A$3:$A$569,J$2,Winners!$C$3:$C$569,$A353)</f>
        <v>0</v>
      </c>
      <c r="K353" s="138">
        <f>SUMIFS(Winners!$G$3:$G$569,Winners!$A$3:$A$569,J$2,Winners!$C$3:$C$569,$A353)</f>
        <v>0</v>
      </c>
      <c r="L353" s="20"/>
    </row>
    <row r="354" spans="1:12" s="2" customFormat="1" ht="12.6" customHeight="1">
      <c r="A354" s="1" t="s">
        <v>505</v>
      </c>
      <c r="B354" s="62"/>
      <c r="C354" s="18">
        <f t="shared" si="5"/>
        <v>1</v>
      </c>
      <c r="D354" s="137">
        <f>SUMIFS(Winners!$F$3:$F$569,Winners!$A$3:$A$569,D$2,Winners!$C$3:$C$569,$A354)</f>
        <v>1</v>
      </c>
      <c r="E354" s="138">
        <f>SUMIFS(Winners!$G$3:$G$569,Winners!$A$3:$A$569,D$2,Winners!$C$3:$C$569,$A354)</f>
        <v>0</v>
      </c>
      <c r="F354" s="137">
        <f>SUMIFS(Winners!$F$3:$F$569,Winners!$A$3:$A$569,F$2,Winners!$C$3:$C$569,$A354)</f>
        <v>0</v>
      </c>
      <c r="G354" s="138">
        <f>SUMIFS(Winners!$G$3:$G$569,Winners!$A$3:$A$569,F$2,Winners!$C$3:$C$569,$A354)</f>
        <v>0</v>
      </c>
      <c r="H354" s="137">
        <f>SUMIFS(Winners!$F$3:$F$569,Winners!$A$3:$A$569,H$2,Winners!$C$3:$C$569,$A354)</f>
        <v>0</v>
      </c>
      <c r="I354" s="138">
        <f>SUMIFS(Winners!$G$3:$G$569,Winners!$A$3:$A$569,H$2,Winners!$C$3:$C$569,$A354)</f>
        <v>0</v>
      </c>
      <c r="J354" s="137">
        <f>SUMIFS(Winners!$F$3:$F$569,Winners!$A$3:$A$569,J$2,Winners!$C$3:$C$569,$A354)</f>
        <v>0</v>
      </c>
      <c r="K354" s="138">
        <f>SUMIFS(Winners!$G$3:$G$569,Winners!$A$3:$A$569,J$2,Winners!$C$3:$C$569,$A354)</f>
        <v>0</v>
      </c>
      <c r="L354" s="20"/>
    </row>
    <row r="355" spans="1:12" s="2" customFormat="1" ht="12.6" customHeight="1">
      <c r="A355" s="1" t="s">
        <v>701</v>
      </c>
      <c r="B355" s="62"/>
      <c r="C355" s="18">
        <f t="shared" si="5"/>
        <v>1</v>
      </c>
      <c r="D355" s="137">
        <f>SUMIFS(Winners!$F$3:$F$569,Winners!$A$3:$A$569,D$2,Winners!$C$3:$C$569,$A355)</f>
        <v>0</v>
      </c>
      <c r="E355" s="138">
        <f>SUMIFS(Winners!$G$3:$G$569,Winners!$A$3:$A$569,D$2,Winners!$C$3:$C$569,$A355)</f>
        <v>1</v>
      </c>
      <c r="F355" s="137">
        <f>SUMIFS(Winners!$F$3:$F$569,Winners!$A$3:$A$569,F$2,Winners!$C$3:$C$569,$A355)</f>
        <v>0</v>
      </c>
      <c r="G355" s="138">
        <f>SUMIFS(Winners!$G$3:$G$569,Winners!$A$3:$A$569,F$2,Winners!$C$3:$C$569,$A355)</f>
        <v>0</v>
      </c>
      <c r="H355" s="137">
        <f>SUMIFS(Winners!$F$3:$F$569,Winners!$A$3:$A$569,H$2,Winners!$C$3:$C$569,$A355)</f>
        <v>0</v>
      </c>
      <c r="I355" s="138">
        <f>SUMIFS(Winners!$G$3:$G$569,Winners!$A$3:$A$569,H$2,Winners!$C$3:$C$569,$A355)</f>
        <v>0</v>
      </c>
      <c r="J355" s="137">
        <f>SUMIFS(Winners!$F$3:$F$569,Winners!$A$3:$A$569,J$2,Winners!$C$3:$C$569,$A355)</f>
        <v>0</v>
      </c>
      <c r="K355" s="138">
        <f>SUMIFS(Winners!$G$3:$G$569,Winners!$A$3:$A$569,J$2,Winners!$C$3:$C$569,$A355)</f>
        <v>0</v>
      </c>
      <c r="L355" s="20"/>
    </row>
    <row r="356" spans="1:12" s="2" customFormat="1" ht="12.6" customHeight="1">
      <c r="A356" s="1" t="s">
        <v>608</v>
      </c>
      <c r="B356" s="62"/>
      <c r="C356" s="18">
        <f t="shared" si="5"/>
        <v>1</v>
      </c>
      <c r="D356" s="137">
        <f>SUMIFS(Winners!$F$3:$F$569,Winners!$A$3:$A$569,D$2,Winners!$C$3:$C$569,$A356)</f>
        <v>0</v>
      </c>
      <c r="E356" s="138">
        <f>SUMIFS(Winners!$G$3:$G$569,Winners!$A$3:$A$569,D$2,Winners!$C$3:$C$569,$A356)</f>
        <v>1</v>
      </c>
      <c r="F356" s="137">
        <f>SUMIFS(Winners!$F$3:$F$569,Winners!$A$3:$A$569,F$2,Winners!$C$3:$C$569,$A356)</f>
        <v>0</v>
      </c>
      <c r="G356" s="138">
        <f>SUMIFS(Winners!$G$3:$G$569,Winners!$A$3:$A$569,F$2,Winners!$C$3:$C$569,$A356)</f>
        <v>0</v>
      </c>
      <c r="H356" s="137">
        <f>SUMIFS(Winners!$F$3:$F$569,Winners!$A$3:$A$569,H$2,Winners!$C$3:$C$569,$A356)</f>
        <v>0</v>
      </c>
      <c r="I356" s="138">
        <f>SUMIFS(Winners!$G$3:$G$569,Winners!$A$3:$A$569,H$2,Winners!$C$3:$C$569,$A356)</f>
        <v>0</v>
      </c>
      <c r="J356" s="137">
        <f>SUMIFS(Winners!$F$3:$F$569,Winners!$A$3:$A$569,J$2,Winners!$C$3:$C$569,$A356)</f>
        <v>0</v>
      </c>
      <c r="K356" s="138">
        <f>SUMIFS(Winners!$G$3:$G$569,Winners!$A$3:$A$569,J$2,Winners!$C$3:$C$569,$A356)</f>
        <v>0</v>
      </c>
      <c r="L356" s="20"/>
    </row>
    <row r="357" spans="1:12" s="2" customFormat="1" ht="12.6" customHeight="1">
      <c r="A357" s="1" t="s">
        <v>680</v>
      </c>
      <c r="B357" s="62"/>
      <c r="C357" s="18">
        <f t="shared" si="5"/>
        <v>1</v>
      </c>
      <c r="D357" s="137">
        <f>SUMIFS(Winners!$F$3:$F$569,Winners!$A$3:$A$569,D$2,Winners!$C$3:$C$569,$A357)</f>
        <v>0</v>
      </c>
      <c r="E357" s="138">
        <f>SUMIFS(Winners!$G$3:$G$569,Winners!$A$3:$A$569,D$2,Winners!$C$3:$C$569,$A357)</f>
        <v>1</v>
      </c>
      <c r="F357" s="137">
        <f>SUMIFS(Winners!$F$3:$F$569,Winners!$A$3:$A$569,F$2,Winners!$C$3:$C$569,$A357)</f>
        <v>0</v>
      </c>
      <c r="G357" s="138">
        <f>SUMIFS(Winners!$G$3:$G$569,Winners!$A$3:$A$569,F$2,Winners!$C$3:$C$569,$A357)</f>
        <v>0</v>
      </c>
      <c r="H357" s="137">
        <f>SUMIFS(Winners!$F$3:$F$569,Winners!$A$3:$A$569,H$2,Winners!$C$3:$C$569,$A357)</f>
        <v>0</v>
      </c>
      <c r="I357" s="138">
        <f>SUMIFS(Winners!$G$3:$G$569,Winners!$A$3:$A$569,H$2,Winners!$C$3:$C$569,$A357)</f>
        <v>0</v>
      </c>
      <c r="J357" s="137">
        <f>SUMIFS(Winners!$F$3:$F$569,Winners!$A$3:$A$569,J$2,Winners!$C$3:$C$569,$A357)</f>
        <v>0</v>
      </c>
      <c r="K357" s="138">
        <f>SUMIFS(Winners!$G$3:$G$569,Winners!$A$3:$A$569,J$2,Winners!$C$3:$C$569,$A357)</f>
        <v>0</v>
      </c>
      <c r="L357" s="20"/>
    </row>
    <row r="358" spans="1:12" s="2" customFormat="1" ht="12.6" customHeight="1">
      <c r="A358" s="1" t="s">
        <v>460</v>
      </c>
      <c r="B358" s="62"/>
      <c r="C358" s="18">
        <f t="shared" si="5"/>
        <v>1</v>
      </c>
      <c r="D358" s="137">
        <f>SUMIFS(Winners!$F$3:$F$569,Winners!$A$3:$A$569,D$2,Winners!$C$3:$C$569,$A358)</f>
        <v>0</v>
      </c>
      <c r="E358" s="138">
        <f>SUMIFS(Winners!$G$3:$G$569,Winners!$A$3:$A$569,D$2,Winners!$C$3:$C$569,$A358)</f>
        <v>0</v>
      </c>
      <c r="F358" s="137">
        <f>SUMIFS(Winners!$F$3:$F$569,Winners!$A$3:$A$569,F$2,Winners!$C$3:$C$569,$A358)</f>
        <v>1</v>
      </c>
      <c r="G358" s="138">
        <f>SUMIFS(Winners!$G$3:$G$569,Winners!$A$3:$A$569,F$2,Winners!$C$3:$C$569,$A358)</f>
        <v>0</v>
      </c>
      <c r="H358" s="137">
        <f>SUMIFS(Winners!$F$3:$F$569,Winners!$A$3:$A$569,H$2,Winners!$C$3:$C$569,$A358)</f>
        <v>0</v>
      </c>
      <c r="I358" s="138">
        <f>SUMIFS(Winners!$G$3:$G$569,Winners!$A$3:$A$569,H$2,Winners!$C$3:$C$569,$A358)</f>
        <v>0</v>
      </c>
      <c r="J358" s="137">
        <f>SUMIFS(Winners!$F$3:$F$569,Winners!$A$3:$A$569,J$2,Winners!$C$3:$C$569,$A358)</f>
        <v>0</v>
      </c>
      <c r="K358" s="138">
        <f>SUMIFS(Winners!$G$3:$G$569,Winners!$A$3:$A$569,J$2,Winners!$C$3:$C$569,$A358)</f>
        <v>0</v>
      </c>
      <c r="L358" s="20"/>
    </row>
    <row r="359" spans="1:12" s="2" customFormat="1" ht="12.6" customHeight="1">
      <c r="A359" s="1" t="s">
        <v>1200</v>
      </c>
      <c r="B359" s="62" t="s">
        <v>5</v>
      </c>
      <c r="C359" s="18">
        <f t="shared" si="5"/>
        <v>1</v>
      </c>
      <c r="D359" s="137">
        <f>SUMIFS(Winners!$F$3:$F$569,Winners!$A$3:$A$569,D$2,Winners!$C$3:$C$569,$A359)</f>
        <v>1</v>
      </c>
      <c r="E359" s="138">
        <f>SUMIFS(Winners!$G$3:$G$569,Winners!$A$3:$A$569,D$2,Winners!$C$3:$C$569,$A359)</f>
        <v>0</v>
      </c>
      <c r="F359" s="137">
        <f>SUMIFS(Winners!$F$3:$F$569,Winners!$A$3:$A$569,F$2,Winners!$C$3:$C$569,$A359)</f>
        <v>0</v>
      </c>
      <c r="G359" s="138">
        <f>SUMIFS(Winners!$G$3:$G$569,Winners!$A$3:$A$569,F$2,Winners!$C$3:$C$569,$A359)</f>
        <v>0</v>
      </c>
      <c r="H359" s="137">
        <f>SUMIFS(Winners!$F$3:$F$569,Winners!$A$3:$A$569,H$2,Winners!$C$3:$C$569,$A359)</f>
        <v>0</v>
      </c>
      <c r="I359" s="138">
        <f>SUMIFS(Winners!$G$3:$G$569,Winners!$A$3:$A$569,H$2,Winners!$C$3:$C$569,$A359)</f>
        <v>0</v>
      </c>
      <c r="J359" s="137">
        <f>SUMIFS(Winners!$F$3:$F$569,Winners!$A$3:$A$569,J$2,Winners!$C$3:$C$569,$A359)</f>
        <v>0</v>
      </c>
      <c r="K359" s="138">
        <f>SUMIFS(Winners!$G$3:$G$569,Winners!$A$3:$A$569,J$2,Winners!$C$3:$C$569,$A359)</f>
        <v>0</v>
      </c>
      <c r="L359" s="20"/>
    </row>
    <row r="360" spans="1:12" s="2" customFormat="1" ht="12.6" customHeight="1">
      <c r="A360" s="1" t="s">
        <v>576</v>
      </c>
      <c r="B360" s="62"/>
      <c r="C360" s="18">
        <f t="shared" si="5"/>
        <v>1</v>
      </c>
      <c r="D360" s="137">
        <f>SUMIFS(Winners!$F$3:$F$569,Winners!$A$3:$A$569,D$2,Winners!$C$3:$C$569,$A360)</f>
        <v>0</v>
      </c>
      <c r="E360" s="138">
        <f>SUMIFS(Winners!$G$3:$G$569,Winners!$A$3:$A$569,D$2,Winners!$C$3:$C$569,$A360)</f>
        <v>1</v>
      </c>
      <c r="F360" s="137">
        <f>SUMIFS(Winners!$F$3:$F$569,Winners!$A$3:$A$569,F$2,Winners!$C$3:$C$569,$A360)</f>
        <v>0</v>
      </c>
      <c r="G360" s="138">
        <f>SUMIFS(Winners!$G$3:$G$569,Winners!$A$3:$A$569,F$2,Winners!$C$3:$C$569,$A360)</f>
        <v>0</v>
      </c>
      <c r="H360" s="137">
        <f>SUMIFS(Winners!$F$3:$F$569,Winners!$A$3:$A$569,H$2,Winners!$C$3:$C$569,$A360)</f>
        <v>0</v>
      </c>
      <c r="I360" s="138">
        <f>SUMIFS(Winners!$G$3:$G$569,Winners!$A$3:$A$569,H$2,Winners!$C$3:$C$569,$A360)</f>
        <v>0</v>
      </c>
      <c r="J360" s="137">
        <f>SUMIFS(Winners!$F$3:$F$569,Winners!$A$3:$A$569,J$2,Winners!$C$3:$C$569,$A360)</f>
        <v>0</v>
      </c>
      <c r="K360" s="138">
        <f>SUMIFS(Winners!$G$3:$G$569,Winners!$A$3:$A$569,J$2,Winners!$C$3:$C$569,$A360)</f>
        <v>0</v>
      </c>
      <c r="L360" s="20"/>
    </row>
    <row r="361" spans="1:12" s="2" customFormat="1" ht="12.6" customHeight="1">
      <c r="A361" s="1" t="s">
        <v>674</v>
      </c>
      <c r="B361" s="62"/>
      <c r="C361" s="18">
        <f t="shared" si="5"/>
        <v>1</v>
      </c>
      <c r="D361" s="137">
        <f>SUMIFS(Winners!$F$3:$F$569,Winners!$A$3:$A$569,D$2,Winners!$C$3:$C$569,$A361)</f>
        <v>0</v>
      </c>
      <c r="E361" s="138">
        <f>SUMIFS(Winners!$G$3:$G$569,Winners!$A$3:$A$569,D$2,Winners!$C$3:$C$569,$A361)</f>
        <v>1</v>
      </c>
      <c r="F361" s="137">
        <f>SUMIFS(Winners!$F$3:$F$569,Winners!$A$3:$A$569,F$2,Winners!$C$3:$C$569,$A361)</f>
        <v>0</v>
      </c>
      <c r="G361" s="138">
        <f>SUMIFS(Winners!$G$3:$G$569,Winners!$A$3:$A$569,F$2,Winners!$C$3:$C$569,$A361)</f>
        <v>0</v>
      </c>
      <c r="H361" s="137">
        <f>SUMIFS(Winners!$F$3:$F$569,Winners!$A$3:$A$569,H$2,Winners!$C$3:$C$569,$A361)</f>
        <v>0</v>
      </c>
      <c r="I361" s="138">
        <f>SUMIFS(Winners!$G$3:$G$569,Winners!$A$3:$A$569,H$2,Winners!$C$3:$C$569,$A361)</f>
        <v>0</v>
      </c>
      <c r="J361" s="137">
        <f>SUMIFS(Winners!$F$3:$F$569,Winners!$A$3:$A$569,J$2,Winners!$C$3:$C$569,$A361)</f>
        <v>0</v>
      </c>
      <c r="K361" s="138">
        <f>SUMIFS(Winners!$G$3:$G$569,Winners!$A$3:$A$569,J$2,Winners!$C$3:$C$569,$A361)</f>
        <v>0</v>
      </c>
      <c r="L361" s="20"/>
    </row>
    <row r="362" spans="1:12" s="2" customFormat="1" ht="12.6" customHeight="1">
      <c r="A362" s="1" t="s">
        <v>249</v>
      </c>
      <c r="B362" s="62"/>
      <c r="C362" s="18">
        <f t="shared" si="5"/>
        <v>1</v>
      </c>
      <c r="D362" s="137">
        <f>SUMIFS(Winners!$F$3:$F$569,Winners!$A$3:$A$569,D$2,Winners!$C$3:$C$569,$A362)</f>
        <v>1</v>
      </c>
      <c r="E362" s="138">
        <f>SUMIFS(Winners!$G$3:$G$569,Winners!$A$3:$A$569,D$2,Winners!$C$3:$C$569,$A362)</f>
        <v>0</v>
      </c>
      <c r="F362" s="137">
        <f>SUMIFS(Winners!$F$3:$F$569,Winners!$A$3:$A$569,F$2,Winners!$C$3:$C$569,$A362)</f>
        <v>0</v>
      </c>
      <c r="G362" s="138">
        <f>SUMIFS(Winners!$G$3:$G$569,Winners!$A$3:$A$569,F$2,Winners!$C$3:$C$569,$A362)</f>
        <v>0</v>
      </c>
      <c r="H362" s="137">
        <f>SUMIFS(Winners!$F$3:$F$569,Winners!$A$3:$A$569,H$2,Winners!$C$3:$C$569,$A362)</f>
        <v>0</v>
      </c>
      <c r="I362" s="138">
        <f>SUMIFS(Winners!$G$3:$G$569,Winners!$A$3:$A$569,H$2,Winners!$C$3:$C$569,$A362)</f>
        <v>0</v>
      </c>
      <c r="J362" s="137">
        <f>SUMIFS(Winners!$F$3:$F$569,Winners!$A$3:$A$569,J$2,Winners!$C$3:$C$569,$A362)</f>
        <v>0</v>
      </c>
      <c r="K362" s="138">
        <f>SUMIFS(Winners!$G$3:$G$569,Winners!$A$3:$A$569,J$2,Winners!$C$3:$C$569,$A362)</f>
        <v>0</v>
      </c>
      <c r="L362" s="20"/>
    </row>
    <row r="363" spans="1:12" s="2" customFormat="1" ht="12.6" customHeight="1">
      <c r="A363" s="1" t="s">
        <v>502</v>
      </c>
      <c r="B363" s="62"/>
      <c r="C363" s="18">
        <f t="shared" si="5"/>
        <v>1</v>
      </c>
      <c r="D363" s="137">
        <f>SUMIFS(Winners!$F$3:$F$569,Winners!$A$3:$A$569,D$2,Winners!$C$3:$C$569,$A363)</f>
        <v>1</v>
      </c>
      <c r="E363" s="138">
        <f>SUMIFS(Winners!$G$3:$G$569,Winners!$A$3:$A$569,D$2,Winners!$C$3:$C$569,$A363)</f>
        <v>0</v>
      </c>
      <c r="F363" s="137">
        <f>SUMIFS(Winners!$F$3:$F$569,Winners!$A$3:$A$569,F$2,Winners!$C$3:$C$569,$A363)</f>
        <v>0</v>
      </c>
      <c r="G363" s="138">
        <f>SUMIFS(Winners!$G$3:$G$569,Winners!$A$3:$A$569,F$2,Winners!$C$3:$C$569,$A363)</f>
        <v>0</v>
      </c>
      <c r="H363" s="137">
        <f>SUMIFS(Winners!$F$3:$F$569,Winners!$A$3:$A$569,H$2,Winners!$C$3:$C$569,$A363)</f>
        <v>0</v>
      </c>
      <c r="I363" s="138">
        <f>SUMIFS(Winners!$G$3:$G$569,Winners!$A$3:$A$569,H$2,Winners!$C$3:$C$569,$A363)</f>
        <v>0</v>
      </c>
      <c r="J363" s="137">
        <f>SUMIFS(Winners!$F$3:$F$569,Winners!$A$3:$A$569,J$2,Winners!$C$3:$C$569,$A363)</f>
        <v>0</v>
      </c>
      <c r="K363" s="138">
        <f>SUMIFS(Winners!$G$3:$G$569,Winners!$A$3:$A$569,J$2,Winners!$C$3:$C$569,$A363)</f>
        <v>0</v>
      </c>
      <c r="L363" s="20"/>
    </row>
    <row r="364" spans="1:12" s="2" customFormat="1" ht="12.6" customHeight="1">
      <c r="A364" s="1" t="s">
        <v>1098</v>
      </c>
      <c r="B364" s="62"/>
      <c r="C364" s="18">
        <f t="shared" si="5"/>
        <v>1</v>
      </c>
      <c r="D364" s="137">
        <f>SUMIFS(Winners!$F$3:$F$569,Winners!$A$3:$A$569,D$2,Winners!$C$3:$C$569,$A364)</f>
        <v>0</v>
      </c>
      <c r="E364" s="138">
        <f>SUMIFS(Winners!$G$3:$G$569,Winners!$A$3:$A$569,D$2,Winners!$C$3:$C$569,$A364)</f>
        <v>1</v>
      </c>
      <c r="F364" s="137">
        <f>SUMIFS(Winners!$F$3:$F$569,Winners!$A$3:$A$569,F$2,Winners!$C$3:$C$569,$A364)</f>
        <v>0</v>
      </c>
      <c r="G364" s="138">
        <f>SUMIFS(Winners!$G$3:$G$569,Winners!$A$3:$A$569,F$2,Winners!$C$3:$C$569,$A364)</f>
        <v>0</v>
      </c>
      <c r="H364" s="137">
        <f>SUMIFS(Winners!$F$3:$F$569,Winners!$A$3:$A$569,H$2,Winners!$C$3:$C$569,$A364)</f>
        <v>0</v>
      </c>
      <c r="I364" s="138">
        <f>SUMIFS(Winners!$G$3:$G$569,Winners!$A$3:$A$569,H$2,Winners!$C$3:$C$569,$A364)</f>
        <v>0</v>
      </c>
      <c r="J364" s="137">
        <f>SUMIFS(Winners!$F$3:$F$569,Winners!$A$3:$A$569,J$2,Winners!$C$3:$C$569,$A364)</f>
        <v>0</v>
      </c>
      <c r="K364" s="138">
        <f>SUMIFS(Winners!$G$3:$G$569,Winners!$A$3:$A$569,J$2,Winners!$C$3:$C$569,$A364)</f>
        <v>0</v>
      </c>
      <c r="L364" s="20"/>
    </row>
    <row r="365" spans="1:12" s="2" customFormat="1" ht="12.6" customHeight="1">
      <c r="A365" s="1" t="s">
        <v>1049</v>
      </c>
      <c r="B365" s="62"/>
      <c r="C365" s="18">
        <f t="shared" si="5"/>
        <v>1</v>
      </c>
      <c r="D365" s="137">
        <f>SUMIFS(Winners!$F$3:$F$569,Winners!$A$3:$A$569,D$2,Winners!$C$3:$C$569,$A365)</f>
        <v>1</v>
      </c>
      <c r="E365" s="138">
        <f>SUMIFS(Winners!$G$3:$G$569,Winners!$A$3:$A$569,D$2,Winners!$C$3:$C$569,$A365)</f>
        <v>0</v>
      </c>
      <c r="F365" s="137">
        <f>SUMIFS(Winners!$F$3:$F$569,Winners!$A$3:$A$569,F$2,Winners!$C$3:$C$569,$A365)</f>
        <v>0</v>
      </c>
      <c r="G365" s="138">
        <f>SUMIFS(Winners!$G$3:$G$569,Winners!$A$3:$A$569,F$2,Winners!$C$3:$C$569,$A365)</f>
        <v>0</v>
      </c>
      <c r="H365" s="137">
        <f>SUMIFS(Winners!$F$3:$F$569,Winners!$A$3:$A$569,H$2,Winners!$C$3:$C$569,$A365)</f>
        <v>0</v>
      </c>
      <c r="I365" s="138">
        <f>SUMIFS(Winners!$G$3:$G$569,Winners!$A$3:$A$569,H$2,Winners!$C$3:$C$569,$A365)</f>
        <v>0</v>
      </c>
      <c r="J365" s="137">
        <f>SUMIFS(Winners!$F$3:$F$569,Winners!$A$3:$A$569,J$2,Winners!$C$3:$C$569,$A365)</f>
        <v>0</v>
      </c>
      <c r="K365" s="138">
        <f>SUMIFS(Winners!$G$3:$G$569,Winners!$A$3:$A$569,J$2,Winners!$C$3:$C$569,$A365)</f>
        <v>0</v>
      </c>
      <c r="L365" s="20"/>
    </row>
    <row r="366" spans="1:12" s="2" customFormat="1" ht="12.6" customHeight="1">
      <c r="A366" s="1" t="s">
        <v>1127</v>
      </c>
      <c r="B366" s="62" t="s">
        <v>5</v>
      </c>
      <c r="C366" s="18">
        <f t="shared" si="5"/>
        <v>1</v>
      </c>
      <c r="D366" s="137">
        <f>SUMIFS(Winners!$F$3:$F$569,Winners!$A$3:$A$569,D$2,Winners!$C$3:$C$569,$A366)</f>
        <v>0</v>
      </c>
      <c r="E366" s="138">
        <f>SUMIFS(Winners!$G$3:$G$569,Winners!$A$3:$A$569,D$2,Winners!$C$3:$C$569,$A366)</f>
        <v>1</v>
      </c>
      <c r="F366" s="137">
        <f>SUMIFS(Winners!$F$3:$F$569,Winners!$A$3:$A$569,F$2,Winners!$C$3:$C$569,$A366)</f>
        <v>0</v>
      </c>
      <c r="G366" s="138">
        <f>SUMIFS(Winners!$G$3:$G$569,Winners!$A$3:$A$569,F$2,Winners!$C$3:$C$569,$A366)</f>
        <v>0</v>
      </c>
      <c r="H366" s="137">
        <f>SUMIFS(Winners!$F$3:$F$569,Winners!$A$3:$A$569,H$2,Winners!$C$3:$C$569,$A366)</f>
        <v>0</v>
      </c>
      <c r="I366" s="138">
        <f>SUMIFS(Winners!$G$3:$G$569,Winners!$A$3:$A$569,H$2,Winners!$C$3:$C$569,$A366)</f>
        <v>0</v>
      </c>
      <c r="J366" s="137">
        <f>SUMIFS(Winners!$F$3:$F$569,Winners!$A$3:$A$569,J$2,Winners!$C$3:$C$569,$A366)</f>
        <v>0</v>
      </c>
      <c r="K366" s="138">
        <f>SUMIFS(Winners!$G$3:$G$569,Winners!$A$3:$A$569,J$2,Winners!$C$3:$C$569,$A366)</f>
        <v>0</v>
      </c>
      <c r="L366" s="20"/>
    </row>
    <row r="367" spans="1:12" s="2" customFormat="1" ht="12.6" customHeight="1">
      <c r="A367" s="1" t="s">
        <v>1272</v>
      </c>
      <c r="B367" s="62" t="s">
        <v>5</v>
      </c>
      <c r="C367" s="18">
        <f t="shared" si="5"/>
        <v>1</v>
      </c>
      <c r="D367" s="137">
        <f>SUMIFS(Winners!$F$3:$F$569,Winners!$A$3:$A$569,D$2,Winners!$C$3:$C$569,$A367)</f>
        <v>1</v>
      </c>
      <c r="E367" s="138">
        <f>SUMIFS(Winners!$G$3:$G$569,Winners!$A$3:$A$569,D$2,Winners!$C$3:$C$569,$A367)</f>
        <v>0</v>
      </c>
      <c r="F367" s="137">
        <f>SUMIFS(Winners!$F$3:$F$569,Winners!$A$3:$A$569,F$2,Winners!$C$3:$C$569,$A367)</f>
        <v>0</v>
      </c>
      <c r="G367" s="138">
        <f>SUMIFS(Winners!$G$3:$G$569,Winners!$A$3:$A$569,F$2,Winners!$C$3:$C$569,$A367)</f>
        <v>0</v>
      </c>
      <c r="H367" s="137">
        <f>SUMIFS(Winners!$F$3:$F$569,Winners!$A$3:$A$569,H$2,Winners!$C$3:$C$569,$A367)</f>
        <v>0</v>
      </c>
      <c r="I367" s="138">
        <f>SUMIFS(Winners!$G$3:$G$569,Winners!$A$3:$A$569,H$2,Winners!$C$3:$C$569,$A367)</f>
        <v>0</v>
      </c>
      <c r="J367" s="137">
        <f>SUMIFS(Winners!$F$3:$F$569,Winners!$A$3:$A$569,J$2,Winners!$C$3:$C$569,$A367)</f>
        <v>0</v>
      </c>
      <c r="K367" s="138">
        <f>SUMIFS(Winners!$G$3:$G$569,Winners!$A$3:$A$569,J$2,Winners!$C$3:$C$569,$A367)</f>
        <v>0</v>
      </c>
      <c r="L367" s="20"/>
    </row>
    <row r="368" spans="1:12" s="2" customFormat="1" ht="12.6" customHeight="1">
      <c r="A368" s="1" t="s">
        <v>248</v>
      </c>
      <c r="B368" s="62"/>
      <c r="C368" s="18">
        <f t="shared" si="5"/>
        <v>1</v>
      </c>
      <c r="D368" s="137">
        <f>SUMIFS(Winners!$F$3:$F$569,Winners!$A$3:$A$569,D$2,Winners!$C$3:$C$569,$A368)</f>
        <v>1</v>
      </c>
      <c r="E368" s="138">
        <f>SUMIFS(Winners!$G$3:$G$569,Winners!$A$3:$A$569,D$2,Winners!$C$3:$C$569,$A368)</f>
        <v>0</v>
      </c>
      <c r="F368" s="137">
        <f>SUMIFS(Winners!$F$3:$F$569,Winners!$A$3:$A$569,F$2,Winners!$C$3:$C$569,$A368)</f>
        <v>0</v>
      </c>
      <c r="G368" s="138">
        <f>SUMIFS(Winners!$G$3:$G$569,Winners!$A$3:$A$569,F$2,Winners!$C$3:$C$569,$A368)</f>
        <v>0</v>
      </c>
      <c r="H368" s="137">
        <f>SUMIFS(Winners!$F$3:$F$569,Winners!$A$3:$A$569,H$2,Winners!$C$3:$C$569,$A368)</f>
        <v>0</v>
      </c>
      <c r="I368" s="138">
        <f>SUMIFS(Winners!$G$3:$G$569,Winners!$A$3:$A$569,H$2,Winners!$C$3:$C$569,$A368)</f>
        <v>0</v>
      </c>
      <c r="J368" s="137">
        <f>SUMIFS(Winners!$F$3:$F$569,Winners!$A$3:$A$569,J$2,Winners!$C$3:$C$569,$A368)</f>
        <v>0</v>
      </c>
      <c r="K368" s="138">
        <f>SUMIFS(Winners!$G$3:$G$569,Winners!$A$3:$A$569,J$2,Winners!$C$3:$C$569,$A368)</f>
        <v>0</v>
      </c>
      <c r="L368" s="20"/>
    </row>
    <row r="369" spans="1:12" s="2" customFormat="1" ht="12.6" customHeight="1">
      <c r="A369" s="1" t="s">
        <v>482</v>
      </c>
      <c r="B369" s="62"/>
      <c r="C369" s="18">
        <f t="shared" si="5"/>
        <v>1</v>
      </c>
      <c r="D369" s="137">
        <f>SUMIFS(Winners!$F$3:$F$569,Winners!$A$3:$A$569,D$2,Winners!$C$3:$C$569,$A369)</f>
        <v>0</v>
      </c>
      <c r="E369" s="138">
        <f>SUMIFS(Winners!$G$3:$G$569,Winners!$A$3:$A$569,D$2,Winners!$C$3:$C$569,$A369)</f>
        <v>0</v>
      </c>
      <c r="F369" s="137">
        <f>SUMIFS(Winners!$F$3:$F$569,Winners!$A$3:$A$569,F$2,Winners!$C$3:$C$569,$A369)</f>
        <v>1</v>
      </c>
      <c r="G369" s="138">
        <f>SUMIFS(Winners!$G$3:$G$569,Winners!$A$3:$A$569,F$2,Winners!$C$3:$C$569,$A369)</f>
        <v>0</v>
      </c>
      <c r="H369" s="137">
        <f>SUMIFS(Winners!$F$3:$F$569,Winners!$A$3:$A$569,H$2,Winners!$C$3:$C$569,$A369)</f>
        <v>0</v>
      </c>
      <c r="I369" s="138">
        <f>SUMIFS(Winners!$G$3:$G$569,Winners!$A$3:$A$569,H$2,Winners!$C$3:$C$569,$A369)</f>
        <v>0</v>
      </c>
      <c r="J369" s="137">
        <f>SUMIFS(Winners!$F$3:$F$569,Winners!$A$3:$A$569,J$2,Winners!$C$3:$C$569,$A369)</f>
        <v>0</v>
      </c>
      <c r="K369" s="138">
        <f>SUMIFS(Winners!$G$3:$G$569,Winners!$A$3:$A$569,J$2,Winners!$C$3:$C$569,$A369)</f>
        <v>0</v>
      </c>
      <c r="L369" s="20"/>
    </row>
    <row r="370" spans="1:12" s="2" customFormat="1" ht="12.6" customHeight="1">
      <c r="A370" s="1" t="s">
        <v>555</v>
      </c>
      <c r="B370" s="62"/>
      <c r="C370" s="18">
        <f t="shared" si="5"/>
        <v>1</v>
      </c>
      <c r="D370" s="137">
        <f>SUMIFS(Winners!$F$3:$F$569,Winners!$A$3:$A$569,D$2,Winners!$C$3:$C$569,$A370)</f>
        <v>1</v>
      </c>
      <c r="E370" s="138">
        <f>SUMIFS(Winners!$G$3:$G$569,Winners!$A$3:$A$569,D$2,Winners!$C$3:$C$569,$A370)</f>
        <v>0</v>
      </c>
      <c r="F370" s="137">
        <f>SUMIFS(Winners!$F$3:$F$569,Winners!$A$3:$A$569,F$2,Winners!$C$3:$C$569,$A370)</f>
        <v>0</v>
      </c>
      <c r="G370" s="138">
        <f>SUMIFS(Winners!$G$3:$G$569,Winners!$A$3:$A$569,F$2,Winners!$C$3:$C$569,$A370)</f>
        <v>0</v>
      </c>
      <c r="H370" s="137">
        <f>SUMIFS(Winners!$F$3:$F$569,Winners!$A$3:$A$569,H$2,Winners!$C$3:$C$569,$A370)</f>
        <v>0</v>
      </c>
      <c r="I370" s="138">
        <f>SUMIFS(Winners!$G$3:$G$569,Winners!$A$3:$A$569,H$2,Winners!$C$3:$C$569,$A370)</f>
        <v>0</v>
      </c>
      <c r="J370" s="137">
        <f>SUMIFS(Winners!$F$3:$F$569,Winners!$A$3:$A$569,J$2,Winners!$C$3:$C$569,$A370)</f>
        <v>0</v>
      </c>
      <c r="K370" s="138">
        <f>SUMIFS(Winners!$G$3:$G$569,Winners!$A$3:$A$569,J$2,Winners!$C$3:$C$569,$A370)</f>
        <v>0</v>
      </c>
      <c r="L370" s="20"/>
    </row>
    <row r="371" spans="1:12" s="2" customFormat="1" ht="12.6" customHeight="1">
      <c r="A371" s="1" t="s">
        <v>681</v>
      </c>
      <c r="B371" s="62"/>
      <c r="C371" s="18">
        <f t="shared" si="5"/>
        <v>1</v>
      </c>
      <c r="D371" s="137">
        <f>SUMIFS(Winners!$F$3:$F$569,Winners!$A$3:$A$569,D$2,Winners!$C$3:$C$569,$A371)</f>
        <v>0</v>
      </c>
      <c r="E371" s="138">
        <f>SUMIFS(Winners!$G$3:$G$569,Winners!$A$3:$A$569,D$2,Winners!$C$3:$C$569,$A371)</f>
        <v>1</v>
      </c>
      <c r="F371" s="137">
        <f>SUMIFS(Winners!$F$3:$F$569,Winners!$A$3:$A$569,F$2,Winners!$C$3:$C$569,$A371)</f>
        <v>0</v>
      </c>
      <c r="G371" s="138">
        <f>SUMIFS(Winners!$G$3:$G$569,Winners!$A$3:$A$569,F$2,Winners!$C$3:$C$569,$A371)</f>
        <v>0</v>
      </c>
      <c r="H371" s="137">
        <f>SUMIFS(Winners!$F$3:$F$569,Winners!$A$3:$A$569,H$2,Winners!$C$3:$C$569,$A371)</f>
        <v>0</v>
      </c>
      <c r="I371" s="138">
        <f>SUMIFS(Winners!$G$3:$G$569,Winners!$A$3:$A$569,H$2,Winners!$C$3:$C$569,$A371)</f>
        <v>0</v>
      </c>
      <c r="J371" s="137">
        <f>SUMIFS(Winners!$F$3:$F$569,Winners!$A$3:$A$569,J$2,Winners!$C$3:$C$569,$A371)</f>
        <v>0</v>
      </c>
      <c r="K371" s="138">
        <f>SUMIFS(Winners!$G$3:$G$569,Winners!$A$3:$A$569,J$2,Winners!$C$3:$C$569,$A371)</f>
        <v>0</v>
      </c>
      <c r="L371" s="20"/>
    </row>
    <row r="372" spans="1:12" s="2" customFormat="1" ht="12.6" customHeight="1">
      <c r="A372" s="1" t="s">
        <v>700</v>
      </c>
      <c r="B372" s="62"/>
      <c r="C372" s="18">
        <f t="shared" si="5"/>
        <v>1</v>
      </c>
      <c r="D372" s="137">
        <f>SUMIFS(Winners!$F$3:$F$569,Winners!$A$3:$A$569,D$2,Winners!$C$3:$C$569,$A372)</f>
        <v>1</v>
      </c>
      <c r="E372" s="138">
        <f>SUMIFS(Winners!$G$3:$G$569,Winners!$A$3:$A$569,D$2,Winners!$C$3:$C$569,$A372)</f>
        <v>0</v>
      </c>
      <c r="F372" s="137">
        <f>SUMIFS(Winners!$F$3:$F$569,Winners!$A$3:$A$569,F$2,Winners!$C$3:$C$569,$A372)</f>
        <v>0</v>
      </c>
      <c r="G372" s="138">
        <f>SUMIFS(Winners!$G$3:$G$569,Winners!$A$3:$A$569,F$2,Winners!$C$3:$C$569,$A372)</f>
        <v>0</v>
      </c>
      <c r="H372" s="137">
        <f>SUMIFS(Winners!$F$3:$F$569,Winners!$A$3:$A$569,H$2,Winners!$C$3:$C$569,$A372)</f>
        <v>0</v>
      </c>
      <c r="I372" s="138">
        <f>SUMIFS(Winners!$G$3:$G$569,Winners!$A$3:$A$569,H$2,Winners!$C$3:$C$569,$A372)</f>
        <v>0</v>
      </c>
      <c r="J372" s="137">
        <f>SUMIFS(Winners!$F$3:$F$569,Winners!$A$3:$A$569,J$2,Winners!$C$3:$C$569,$A372)</f>
        <v>0</v>
      </c>
      <c r="K372" s="138">
        <f>SUMIFS(Winners!$G$3:$G$569,Winners!$A$3:$A$569,J$2,Winners!$C$3:$C$569,$A372)</f>
        <v>0</v>
      </c>
      <c r="L372" s="20"/>
    </row>
    <row r="373" spans="1:12" s="2" customFormat="1" ht="12.6" customHeight="1">
      <c r="A373" s="1" t="s">
        <v>525</v>
      </c>
      <c r="B373" s="62"/>
      <c r="C373" s="18">
        <f t="shared" si="5"/>
        <v>1</v>
      </c>
      <c r="D373" s="137">
        <f>SUMIFS(Winners!$F$3:$F$569,Winners!$A$3:$A$569,D$2,Winners!$C$3:$C$569,$A373)</f>
        <v>1</v>
      </c>
      <c r="E373" s="138">
        <f>SUMIFS(Winners!$G$3:$G$569,Winners!$A$3:$A$569,D$2,Winners!$C$3:$C$569,$A373)</f>
        <v>0</v>
      </c>
      <c r="F373" s="137">
        <f>SUMIFS(Winners!$F$3:$F$569,Winners!$A$3:$A$569,F$2,Winners!$C$3:$C$569,$A373)</f>
        <v>0</v>
      </c>
      <c r="G373" s="138">
        <f>SUMIFS(Winners!$G$3:$G$569,Winners!$A$3:$A$569,F$2,Winners!$C$3:$C$569,$A373)</f>
        <v>0</v>
      </c>
      <c r="H373" s="137">
        <f>SUMIFS(Winners!$F$3:$F$569,Winners!$A$3:$A$569,H$2,Winners!$C$3:$C$569,$A373)</f>
        <v>0</v>
      </c>
      <c r="I373" s="138">
        <f>SUMIFS(Winners!$G$3:$G$569,Winners!$A$3:$A$569,H$2,Winners!$C$3:$C$569,$A373)</f>
        <v>0</v>
      </c>
      <c r="J373" s="137">
        <f>SUMIFS(Winners!$F$3:$F$569,Winners!$A$3:$A$569,J$2,Winners!$C$3:$C$569,$A373)</f>
        <v>0</v>
      </c>
      <c r="K373" s="138">
        <f>SUMIFS(Winners!$G$3:$G$569,Winners!$A$3:$A$569,J$2,Winners!$C$3:$C$569,$A373)</f>
        <v>0</v>
      </c>
      <c r="L373" s="20"/>
    </row>
    <row r="374" spans="1:12" s="2" customFormat="1" ht="12.6" customHeight="1">
      <c r="A374" s="1" t="s">
        <v>661</v>
      </c>
      <c r="B374" s="62"/>
      <c r="C374" s="18">
        <f t="shared" si="5"/>
        <v>1</v>
      </c>
      <c r="D374" s="137">
        <f>SUMIFS(Winners!$F$3:$F$569,Winners!$A$3:$A$569,D$2,Winners!$C$3:$C$569,$A374)</f>
        <v>0</v>
      </c>
      <c r="E374" s="138">
        <f>SUMIFS(Winners!$G$3:$G$569,Winners!$A$3:$A$569,D$2,Winners!$C$3:$C$569,$A374)</f>
        <v>1</v>
      </c>
      <c r="F374" s="137">
        <f>SUMIFS(Winners!$F$3:$F$569,Winners!$A$3:$A$569,F$2,Winners!$C$3:$C$569,$A374)</f>
        <v>0</v>
      </c>
      <c r="G374" s="138">
        <f>SUMIFS(Winners!$G$3:$G$569,Winners!$A$3:$A$569,F$2,Winners!$C$3:$C$569,$A374)</f>
        <v>0</v>
      </c>
      <c r="H374" s="137">
        <f>SUMIFS(Winners!$F$3:$F$569,Winners!$A$3:$A$569,H$2,Winners!$C$3:$C$569,$A374)</f>
        <v>0</v>
      </c>
      <c r="I374" s="138">
        <f>SUMIFS(Winners!$G$3:$G$569,Winners!$A$3:$A$569,H$2,Winners!$C$3:$C$569,$A374)</f>
        <v>0</v>
      </c>
      <c r="J374" s="137">
        <f>SUMIFS(Winners!$F$3:$F$569,Winners!$A$3:$A$569,J$2,Winners!$C$3:$C$569,$A374)</f>
        <v>0</v>
      </c>
      <c r="K374" s="138">
        <f>SUMIFS(Winners!$G$3:$G$569,Winners!$A$3:$A$569,J$2,Winners!$C$3:$C$569,$A374)</f>
        <v>0</v>
      </c>
      <c r="L374" s="20"/>
    </row>
    <row r="375" spans="1:12" s="2" customFormat="1" ht="12.6" customHeight="1">
      <c r="A375" s="1" t="s">
        <v>452</v>
      </c>
      <c r="B375" s="62"/>
      <c r="C375" s="18">
        <f t="shared" si="5"/>
        <v>1</v>
      </c>
      <c r="D375" s="137">
        <f>SUMIFS(Winners!$F$3:$F$569,Winners!$A$3:$A$569,D$2,Winners!$C$3:$C$569,$A375)</f>
        <v>0</v>
      </c>
      <c r="E375" s="138">
        <f>SUMIFS(Winners!$G$3:$G$569,Winners!$A$3:$A$569,D$2,Winners!$C$3:$C$569,$A375)</f>
        <v>0</v>
      </c>
      <c r="F375" s="137">
        <f>SUMIFS(Winners!$F$3:$F$569,Winners!$A$3:$A$569,F$2,Winners!$C$3:$C$569,$A375)</f>
        <v>1</v>
      </c>
      <c r="G375" s="138">
        <f>SUMIFS(Winners!$G$3:$G$569,Winners!$A$3:$A$569,F$2,Winners!$C$3:$C$569,$A375)</f>
        <v>0</v>
      </c>
      <c r="H375" s="137">
        <f>SUMIFS(Winners!$F$3:$F$569,Winners!$A$3:$A$569,H$2,Winners!$C$3:$C$569,$A375)</f>
        <v>0</v>
      </c>
      <c r="I375" s="138">
        <f>SUMIFS(Winners!$G$3:$G$569,Winners!$A$3:$A$569,H$2,Winners!$C$3:$C$569,$A375)</f>
        <v>0</v>
      </c>
      <c r="J375" s="137">
        <f>SUMIFS(Winners!$F$3:$F$569,Winners!$A$3:$A$569,J$2,Winners!$C$3:$C$569,$A375)</f>
        <v>0</v>
      </c>
      <c r="K375" s="138">
        <f>SUMIFS(Winners!$G$3:$G$569,Winners!$A$3:$A$569,J$2,Winners!$C$3:$C$569,$A375)</f>
        <v>0</v>
      </c>
      <c r="L375" s="20"/>
    </row>
    <row r="376" spans="1:12" s="2" customFormat="1" ht="12.6" customHeight="1">
      <c r="A376" s="1" t="s">
        <v>475</v>
      </c>
      <c r="B376" s="62"/>
      <c r="C376" s="18">
        <f t="shared" si="5"/>
        <v>1</v>
      </c>
      <c r="D376" s="137">
        <f>SUMIFS(Winners!$F$3:$F$569,Winners!$A$3:$A$569,D$2,Winners!$C$3:$C$569,$A376)</f>
        <v>0</v>
      </c>
      <c r="E376" s="138">
        <f>SUMIFS(Winners!$G$3:$G$569,Winners!$A$3:$A$569,D$2,Winners!$C$3:$C$569,$A376)</f>
        <v>0</v>
      </c>
      <c r="F376" s="137">
        <f>SUMIFS(Winners!$F$3:$F$569,Winners!$A$3:$A$569,F$2,Winners!$C$3:$C$569,$A376)</f>
        <v>1</v>
      </c>
      <c r="G376" s="138">
        <f>SUMIFS(Winners!$G$3:$G$569,Winners!$A$3:$A$569,F$2,Winners!$C$3:$C$569,$A376)</f>
        <v>0</v>
      </c>
      <c r="H376" s="137">
        <f>SUMIFS(Winners!$F$3:$F$569,Winners!$A$3:$A$569,H$2,Winners!$C$3:$C$569,$A376)</f>
        <v>0</v>
      </c>
      <c r="I376" s="138">
        <f>SUMIFS(Winners!$G$3:$G$569,Winners!$A$3:$A$569,H$2,Winners!$C$3:$C$569,$A376)</f>
        <v>0</v>
      </c>
      <c r="J376" s="137">
        <f>SUMIFS(Winners!$F$3:$F$569,Winners!$A$3:$A$569,J$2,Winners!$C$3:$C$569,$A376)</f>
        <v>0</v>
      </c>
      <c r="K376" s="138">
        <f>SUMIFS(Winners!$G$3:$G$569,Winners!$A$3:$A$569,J$2,Winners!$C$3:$C$569,$A376)</f>
        <v>0</v>
      </c>
      <c r="L376" s="20"/>
    </row>
    <row r="377" spans="1:12" s="2" customFormat="1" ht="12.6" customHeight="1">
      <c r="A377" s="1" t="s">
        <v>548</v>
      </c>
      <c r="B377" s="62"/>
      <c r="C377" s="18">
        <f t="shared" si="5"/>
        <v>1</v>
      </c>
      <c r="D377" s="137">
        <f>SUMIFS(Winners!$F$3:$F$569,Winners!$A$3:$A$569,D$2,Winners!$C$3:$C$569,$A377)</f>
        <v>1</v>
      </c>
      <c r="E377" s="138">
        <f>SUMIFS(Winners!$G$3:$G$569,Winners!$A$3:$A$569,D$2,Winners!$C$3:$C$569,$A377)</f>
        <v>0</v>
      </c>
      <c r="F377" s="137">
        <f>SUMIFS(Winners!$F$3:$F$569,Winners!$A$3:$A$569,F$2,Winners!$C$3:$C$569,$A377)</f>
        <v>0</v>
      </c>
      <c r="G377" s="138">
        <f>SUMIFS(Winners!$G$3:$G$569,Winners!$A$3:$A$569,F$2,Winners!$C$3:$C$569,$A377)</f>
        <v>0</v>
      </c>
      <c r="H377" s="137">
        <f>SUMIFS(Winners!$F$3:$F$569,Winners!$A$3:$A$569,H$2,Winners!$C$3:$C$569,$A377)</f>
        <v>0</v>
      </c>
      <c r="I377" s="138">
        <f>SUMIFS(Winners!$G$3:$G$569,Winners!$A$3:$A$569,H$2,Winners!$C$3:$C$569,$A377)</f>
        <v>0</v>
      </c>
      <c r="J377" s="137">
        <f>SUMIFS(Winners!$F$3:$F$569,Winners!$A$3:$A$569,J$2,Winners!$C$3:$C$569,$A377)</f>
        <v>0</v>
      </c>
      <c r="K377" s="138">
        <f>SUMIFS(Winners!$G$3:$G$569,Winners!$A$3:$A$569,J$2,Winners!$C$3:$C$569,$A377)</f>
        <v>0</v>
      </c>
      <c r="L377" s="20"/>
    </row>
    <row r="378" spans="1:12" s="2" customFormat="1" ht="12.6" customHeight="1">
      <c r="A378" s="1" t="s">
        <v>421</v>
      </c>
      <c r="B378" s="62" t="s">
        <v>5</v>
      </c>
      <c r="C378" s="18">
        <f t="shared" si="5"/>
        <v>1</v>
      </c>
      <c r="D378" s="137">
        <f>SUMIFS(Winners!$F$3:$F$569,Winners!$A$3:$A$569,D$2,Winners!$C$3:$C$569,$A378)</f>
        <v>1</v>
      </c>
      <c r="E378" s="138">
        <f>SUMIFS(Winners!$G$3:$G$569,Winners!$A$3:$A$569,D$2,Winners!$C$3:$C$569,$A378)</f>
        <v>0</v>
      </c>
      <c r="F378" s="137">
        <f>SUMIFS(Winners!$F$3:$F$569,Winners!$A$3:$A$569,F$2,Winners!$C$3:$C$569,$A378)</f>
        <v>0</v>
      </c>
      <c r="G378" s="138">
        <f>SUMIFS(Winners!$G$3:$G$569,Winners!$A$3:$A$569,F$2,Winners!$C$3:$C$569,$A378)</f>
        <v>0</v>
      </c>
      <c r="H378" s="137">
        <f>SUMIFS(Winners!$F$3:$F$569,Winners!$A$3:$A$569,H$2,Winners!$C$3:$C$569,$A378)</f>
        <v>0</v>
      </c>
      <c r="I378" s="138">
        <f>SUMIFS(Winners!$G$3:$G$569,Winners!$A$3:$A$569,H$2,Winners!$C$3:$C$569,$A378)</f>
        <v>0</v>
      </c>
      <c r="J378" s="137">
        <f>SUMIFS(Winners!$F$3:$F$569,Winners!$A$3:$A$569,J$2,Winners!$C$3:$C$569,$A378)</f>
        <v>0</v>
      </c>
      <c r="K378" s="138">
        <f>SUMIFS(Winners!$G$3:$G$569,Winners!$A$3:$A$569,J$2,Winners!$C$3:$C$569,$A378)</f>
        <v>0</v>
      </c>
      <c r="L378" s="20"/>
    </row>
    <row r="379" spans="1:12" s="2" customFormat="1" ht="12.6" customHeight="1">
      <c r="A379" s="1" t="s">
        <v>1201</v>
      </c>
      <c r="B379" s="62" t="s">
        <v>5</v>
      </c>
      <c r="C379" s="18">
        <f t="shared" si="5"/>
        <v>1</v>
      </c>
      <c r="D379" s="137">
        <f>SUMIFS(Winners!$F$3:$F$569,Winners!$A$3:$A$569,D$2,Winners!$C$3:$C$569,$A379)</f>
        <v>1</v>
      </c>
      <c r="E379" s="138">
        <f>SUMIFS(Winners!$G$3:$G$569,Winners!$A$3:$A$569,D$2,Winners!$C$3:$C$569,$A379)</f>
        <v>0</v>
      </c>
      <c r="F379" s="137">
        <f>SUMIFS(Winners!$F$3:$F$569,Winners!$A$3:$A$569,F$2,Winners!$C$3:$C$569,$A379)</f>
        <v>0</v>
      </c>
      <c r="G379" s="138">
        <f>SUMIFS(Winners!$G$3:$G$569,Winners!$A$3:$A$569,F$2,Winners!$C$3:$C$569,$A379)</f>
        <v>0</v>
      </c>
      <c r="H379" s="137">
        <f>SUMIFS(Winners!$F$3:$F$569,Winners!$A$3:$A$569,H$2,Winners!$C$3:$C$569,$A379)</f>
        <v>0</v>
      </c>
      <c r="I379" s="138">
        <f>SUMIFS(Winners!$G$3:$G$569,Winners!$A$3:$A$569,H$2,Winners!$C$3:$C$569,$A379)</f>
        <v>0</v>
      </c>
      <c r="J379" s="137">
        <f>SUMIFS(Winners!$F$3:$F$569,Winners!$A$3:$A$569,J$2,Winners!$C$3:$C$569,$A379)</f>
        <v>0</v>
      </c>
      <c r="K379" s="138">
        <f>SUMIFS(Winners!$G$3:$G$569,Winners!$A$3:$A$569,J$2,Winners!$C$3:$C$569,$A379)</f>
        <v>0</v>
      </c>
      <c r="L379" s="20"/>
    </row>
    <row r="380" spans="1:12" s="2" customFormat="1" ht="12.6" customHeight="1">
      <c r="A380" s="1" t="s">
        <v>730</v>
      </c>
      <c r="B380" s="62" t="s">
        <v>5</v>
      </c>
      <c r="C380" s="18">
        <f t="shared" si="5"/>
        <v>1</v>
      </c>
      <c r="D380" s="137">
        <f>SUMIFS(Winners!$F$3:$F$569,Winners!$A$3:$A$569,D$2,Winners!$C$3:$C$569,$A380)</f>
        <v>0</v>
      </c>
      <c r="E380" s="138">
        <f>SUMIFS(Winners!$G$3:$G$569,Winners!$A$3:$A$569,D$2,Winners!$C$3:$C$569,$A380)</f>
        <v>1</v>
      </c>
      <c r="F380" s="137">
        <f>SUMIFS(Winners!$F$3:$F$569,Winners!$A$3:$A$569,F$2,Winners!$C$3:$C$569,$A380)</f>
        <v>0</v>
      </c>
      <c r="G380" s="138">
        <f>SUMIFS(Winners!$G$3:$G$569,Winners!$A$3:$A$569,F$2,Winners!$C$3:$C$569,$A380)</f>
        <v>0</v>
      </c>
      <c r="H380" s="137">
        <f>SUMIFS(Winners!$F$3:$F$569,Winners!$A$3:$A$569,H$2,Winners!$C$3:$C$569,$A380)</f>
        <v>0</v>
      </c>
      <c r="I380" s="138">
        <f>SUMIFS(Winners!$G$3:$G$569,Winners!$A$3:$A$569,H$2,Winners!$C$3:$C$569,$A380)</f>
        <v>0</v>
      </c>
      <c r="J380" s="137">
        <f>SUMIFS(Winners!$F$3:$F$569,Winners!$A$3:$A$569,J$2,Winners!$C$3:$C$569,$A380)</f>
        <v>0</v>
      </c>
      <c r="K380" s="138">
        <f>SUMIFS(Winners!$G$3:$G$569,Winners!$A$3:$A$569,J$2,Winners!$C$3:$C$569,$A380)</f>
        <v>0</v>
      </c>
      <c r="L380" s="20"/>
    </row>
    <row r="381" spans="1:12" s="2" customFormat="1" ht="12.6" customHeight="1">
      <c r="A381" s="1" t="s">
        <v>291</v>
      </c>
      <c r="B381" s="62"/>
      <c r="C381" s="18">
        <f t="shared" si="5"/>
        <v>1</v>
      </c>
      <c r="D381" s="137">
        <f>SUMIFS(Winners!$F$3:$F$569,Winners!$A$3:$A$569,D$2,Winners!$C$3:$C$569,$A381)</f>
        <v>1</v>
      </c>
      <c r="E381" s="138">
        <f>SUMIFS(Winners!$G$3:$G$569,Winners!$A$3:$A$569,D$2,Winners!$C$3:$C$569,$A381)</f>
        <v>0</v>
      </c>
      <c r="F381" s="137">
        <f>SUMIFS(Winners!$F$3:$F$569,Winners!$A$3:$A$569,F$2,Winners!$C$3:$C$569,$A381)</f>
        <v>0</v>
      </c>
      <c r="G381" s="138">
        <f>SUMIFS(Winners!$G$3:$G$569,Winners!$A$3:$A$569,F$2,Winners!$C$3:$C$569,$A381)</f>
        <v>0</v>
      </c>
      <c r="H381" s="137">
        <f>SUMIFS(Winners!$F$3:$F$569,Winners!$A$3:$A$569,H$2,Winners!$C$3:$C$569,$A381)</f>
        <v>0</v>
      </c>
      <c r="I381" s="138">
        <f>SUMIFS(Winners!$G$3:$G$569,Winners!$A$3:$A$569,H$2,Winners!$C$3:$C$569,$A381)</f>
        <v>0</v>
      </c>
      <c r="J381" s="137">
        <f>SUMIFS(Winners!$F$3:$F$569,Winners!$A$3:$A$569,J$2,Winners!$C$3:$C$569,$A381)</f>
        <v>0</v>
      </c>
      <c r="K381" s="138">
        <f>SUMIFS(Winners!$G$3:$G$569,Winners!$A$3:$A$569,J$2,Winners!$C$3:$C$569,$A381)</f>
        <v>0</v>
      </c>
      <c r="L381" s="20"/>
    </row>
    <row r="382" spans="1:12" s="2" customFormat="1" ht="12.6" customHeight="1">
      <c r="A382" s="1" t="s">
        <v>319</v>
      </c>
      <c r="B382" s="62"/>
      <c r="C382" s="18">
        <f t="shared" si="5"/>
        <v>1</v>
      </c>
      <c r="D382" s="137">
        <f>SUMIFS(Winners!$F$3:$F$569,Winners!$A$3:$A$569,D$2,Winners!$C$3:$C$569,$A382)</f>
        <v>1</v>
      </c>
      <c r="E382" s="138">
        <f>SUMIFS(Winners!$G$3:$G$569,Winners!$A$3:$A$569,D$2,Winners!$C$3:$C$569,$A382)</f>
        <v>0</v>
      </c>
      <c r="F382" s="137">
        <f>SUMIFS(Winners!$F$3:$F$569,Winners!$A$3:$A$569,F$2,Winners!$C$3:$C$569,$A382)</f>
        <v>0</v>
      </c>
      <c r="G382" s="138">
        <f>SUMIFS(Winners!$G$3:$G$569,Winners!$A$3:$A$569,F$2,Winners!$C$3:$C$569,$A382)</f>
        <v>0</v>
      </c>
      <c r="H382" s="137">
        <f>SUMIFS(Winners!$F$3:$F$569,Winners!$A$3:$A$569,H$2,Winners!$C$3:$C$569,$A382)</f>
        <v>0</v>
      </c>
      <c r="I382" s="138">
        <f>SUMIFS(Winners!$G$3:$G$569,Winners!$A$3:$A$569,H$2,Winners!$C$3:$C$569,$A382)</f>
        <v>0</v>
      </c>
      <c r="J382" s="137">
        <f>SUMIFS(Winners!$F$3:$F$569,Winners!$A$3:$A$569,J$2,Winners!$C$3:$C$569,$A382)</f>
        <v>0</v>
      </c>
      <c r="K382" s="138">
        <f>SUMIFS(Winners!$G$3:$G$569,Winners!$A$3:$A$569,J$2,Winners!$C$3:$C$569,$A382)</f>
        <v>0</v>
      </c>
      <c r="L382" s="20"/>
    </row>
    <row r="383" spans="1:12" s="2" customFormat="1" ht="12.6" customHeight="1">
      <c r="A383" s="1" t="s">
        <v>332</v>
      </c>
      <c r="B383" s="62"/>
      <c r="C383" s="18">
        <f t="shared" si="5"/>
        <v>1</v>
      </c>
      <c r="D383" s="137">
        <f>SUMIFS(Winners!$F$3:$F$569,Winners!$A$3:$A$569,D$2,Winners!$C$3:$C$569,$A383)</f>
        <v>1</v>
      </c>
      <c r="E383" s="138">
        <f>SUMIFS(Winners!$G$3:$G$569,Winners!$A$3:$A$569,D$2,Winners!$C$3:$C$569,$A383)</f>
        <v>0</v>
      </c>
      <c r="F383" s="137">
        <f>SUMIFS(Winners!$F$3:$F$569,Winners!$A$3:$A$569,F$2,Winners!$C$3:$C$569,$A383)</f>
        <v>0</v>
      </c>
      <c r="G383" s="138">
        <f>SUMIFS(Winners!$G$3:$G$569,Winners!$A$3:$A$569,F$2,Winners!$C$3:$C$569,$A383)</f>
        <v>0</v>
      </c>
      <c r="H383" s="137">
        <f>SUMIFS(Winners!$F$3:$F$569,Winners!$A$3:$A$569,H$2,Winners!$C$3:$C$569,$A383)</f>
        <v>0</v>
      </c>
      <c r="I383" s="138">
        <f>SUMIFS(Winners!$G$3:$G$569,Winners!$A$3:$A$569,H$2,Winners!$C$3:$C$569,$A383)</f>
        <v>0</v>
      </c>
      <c r="J383" s="137">
        <f>SUMIFS(Winners!$F$3:$F$569,Winners!$A$3:$A$569,J$2,Winners!$C$3:$C$569,$A383)</f>
        <v>0</v>
      </c>
      <c r="K383" s="138">
        <f>SUMIFS(Winners!$G$3:$G$569,Winners!$A$3:$A$569,J$2,Winners!$C$3:$C$569,$A383)</f>
        <v>0</v>
      </c>
      <c r="L383" s="20"/>
    </row>
    <row r="384" spans="1:12" s="2" customFormat="1" ht="12.6" customHeight="1">
      <c r="A384" s="1" t="s">
        <v>1095</v>
      </c>
      <c r="B384" s="62"/>
      <c r="C384" s="18">
        <f t="shared" si="5"/>
        <v>1</v>
      </c>
      <c r="D384" s="137">
        <f>SUMIFS(Winners!$F$3:$F$569,Winners!$A$3:$A$569,D$2,Winners!$C$3:$C$569,$A384)</f>
        <v>1</v>
      </c>
      <c r="E384" s="138">
        <f>SUMIFS(Winners!$G$3:$G$569,Winners!$A$3:$A$569,D$2,Winners!$C$3:$C$569,$A384)</f>
        <v>0</v>
      </c>
      <c r="F384" s="137">
        <f>SUMIFS(Winners!$F$3:$F$569,Winners!$A$3:$A$569,F$2,Winners!$C$3:$C$569,$A384)</f>
        <v>0</v>
      </c>
      <c r="G384" s="138">
        <f>SUMIFS(Winners!$G$3:$G$569,Winners!$A$3:$A$569,F$2,Winners!$C$3:$C$569,$A384)</f>
        <v>0</v>
      </c>
      <c r="H384" s="137">
        <f>SUMIFS(Winners!$F$3:$F$569,Winners!$A$3:$A$569,H$2,Winners!$C$3:$C$569,$A384)</f>
        <v>0</v>
      </c>
      <c r="I384" s="138">
        <f>SUMIFS(Winners!$G$3:$G$569,Winners!$A$3:$A$569,H$2,Winners!$C$3:$C$569,$A384)</f>
        <v>0</v>
      </c>
      <c r="J384" s="137">
        <f>SUMIFS(Winners!$F$3:$F$569,Winners!$A$3:$A$569,J$2,Winners!$C$3:$C$569,$A384)</f>
        <v>0</v>
      </c>
      <c r="K384" s="138">
        <f>SUMIFS(Winners!$G$3:$G$569,Winners!$A$3:$A$569,J$2,Winners!$C$3:$C$569,$A384)</f>
        <v>0</v>
      </c>
      <c r="L384" s="20"/>
    </row>
    <row r="385" spans="1:12" s="2" customFormat="1" ht="12.6" customHeight="1">
      <c r="A385" s="1" t="s">
        <v>1227</v>
      </c>
      <c r="B385" s="62" t="s">
        <v>5</v>
      </c>
      <c r="C385" s="18">
        <f t="shared" si="5"/>
        <v>1</v>
      </c>
      <c r="D385" s="137">
        <f>SUMIFS(Winners!$F$3:$F$569,Winners!$A$3:$A$569,D$2,Winners!$C$3:$C$569,$A385)</f>
        <v>0</v>
      </c>
      <c r="E385" s="138">
        <f>SUMIFS(Winners!$G$3:$G$569,Winners!$A$3:$A$569,D$2,Winners!$C$3:$C$569,$A385)</f>
        <v>1</v>
      </c>
      <c r="F385" s="137">
        <f>SUMIFS(Winners!$F$3:$F$569,Winners!$A$3:$A$569,F$2,Winners!$C$3:$C$569,$A385)</f>
        <v>0</v>
      </c>
      <c r="G385" s="138">
        <f>SUMIFS(Winners!$G$3:$G$569,Winners!$A$3:$A$569,F$2,Winners!$C$3:$C$569,$A385)</f>
        <v>0</v>
      </c>
      <c r="H385" s="137">
        <f>SUMIFS(Winners!$F$3:$F$569,Winners!$A$3:$A$569,H$2,Winners!$C$3:$C$569,$A385)</f>
        <v>0</v>
      </c>
      <c r="I385" s="138">
        <f>SUMIFS(Winners!$G$3:$G$569,Winners!$A$3:$A$569,H$2,Winners!$C$3:$C$569,$A385)</f>
        <v>0</v>
      </c>
      <c r="J385" s="137">
        <f>SUMIFS(Winners!$F$3:$F$569,Winners!$A$3:$A$569,J$2,Winners!$C$3:$C$569,$A385)</f>
        <v>0</v>
      </c>
      <c r="K385" s="138">
        <f>SUMIFS(Winners!$G$3:$G$569,Winners!$A$3:$A$569,J$2,Winners!$C$3:$C$569,$A385)</f>
        <v>0</v>
      </c>
      <c r="L385" s="20"/>
    </row>
    <row r="386" spans="1:12" s="2" customFormat="1" ht="12.6" customHeight="1">
      <c r="A386" s="1" t="s">
        <v>417</v>
      </c>
      <c r="B386" s="62" t="s">
        <v>5</v>
      </c>
      <c r="C386" s="18">
        <f t="shared" si="5"/>
        <v>1</v>
      </c>
      <c r="D386" s="137">
        <f>SUMIFS(Winners!$F$3:$F$569,Winners!$A$3:$A$569,D$2,Winners!$C$3:$C$569,$A386)</f>
        <v>1</v>
      </c>
      <c r="E386" s="138">
        <f>SUMIFS(Winners!$G$3:$G$569,Winners!$A$3:$A$569,D$2,Winners!$C$3:$C$569,$A386)</f>
        <v>0</v>
      </c>
      <c r="F386" s="137">
        <f>SUMIFS(Winners!$F$3:$F$569,Winners!$A$3:$A$569,F$2,Winners!$C$3:$C$569,$A386)</f>
        <v>0</v>
      </c>
      <c r="G386" s="138">
        <f>SUMIFS(Winners!$G$3:$G$569,Winners!$A$3:$A$569,F$2,Winners!$C$3:$C$569,$A386)</f>
        <v>0</v>
      </c>
      <c r="H386" s="137">
        <f>SUMIFS(Winners!$F$3:$F$569,Winners!$A$3:$A$569,H$2,Winners!$C$3:$C$569,$A386)</f>
        <v>0</v>
      </c>
      <c r="I386" s="138">
        <f>SUMIFS(Winners!$G$3:$G$569,Winners!$A$3:$A$569,H$2,Winners!$C$3:$C$569,$A386)</f>
        <v>0</v>
      </c>
      <c r="J386" s="137">
        <f>SUMIFS(Winners!$F$3:$F$569,Winners!$A$3:$A$569,J$2,Winners!$C$3:$C$569,$A386)</f>
        <v>0</v>
      </c>
      <c r="K386" s="138">
        <f>SUMIFS(Winners!$G$3:$G$569,Winners!$A$3:$A$569,J$2,Winners!$C$3:$C$569,$A386)</f>
        <v>0</v>
      </c>
      <c r="L386" s="20"/>
    </row>
    <row r="387" spans="1:12" s="2" customFormat="1" ht="12.6" customHeight="1">
      <c r="A387" s="1" t="s">
        <v>194</v>
      </c>
      <c r="B387" s="62"/>
      <c r="C387" s="18">
        <f t="shared" si="5"/>
        <v>1</v>
      </c>
      <c r="D387" s="137">
        <f>SUMIFS(Winners!$F$3:$F$569,Winners!$A$3:$A$569,D$2,Winners!$C$3:$C$569,$A387)</f>
        <v>1</v>
      </c>
      <c r="E387" s="138">
        <f>SUMIFS(Winners!$G$3:$G$569,Winners!$A$3:$A$569,D$2,Winners!$C$3:$C$569,$A387)</f>
        <v>0</v>
      </c>
      <c r="F387" s="137">
        <f>SUMIFS(Winners!$F$3:$F$569,Winners!$A$3:$A$569,F$2,Winners!$C$3:$C$569,$A387)</f>
        <v>0</v>
      </c>
      <c r="G387" s="138">
        <f>SUMIFS(Winners!$G$3:$G$569,Winners!$A$3:$A$569,F$2,Winners!$C$3:$C$569,$A387)</f>
        <v>0</v>
      </c>
      <c r="H387" s="137">
        <f>SUMIFS(Winners!$F$3:$F$569,Winners!$A$3:$A$569,H$2,Winners!$C$3:$C$569,$A387)</f>
        <v>0</v>
      </c>
      <c r="I387" s="138">
        <f>SUMIFS(Winners!$G$3:$G$569,Winners!$A$3:$A$569,H$2,Winners!$C$3:$C$569,$A387)</f>
        <v>0</v>
      </c>
      <c r="J387" s="137">
        <f>SUMIFS(Winners!$F$3:$F$569,Winners!$A$3:$A$569,J$2,Winners!$C$3:$C$569,$A387)</f>
        <v>0</v>
      </c>
      <c r="K387" s="138">
        <f>SUMIFS(Winners!$G$3:$G$569,Winners!$A$3:$A$569,J$2,Winners!$C$3:$C$569,$A387)</f>
        <v>0</v>
      </c>
      <c r="L387" s="20"/>
    </row>
    <row r="388" spans="1:12" s="2" customFormat="1" ht="12.6" customHeight="1">
      <c r="A388" s="1" t="s">
        <v>487</v>
      </c>
      <c r="B388" s="62"/>
      <c r="C388" s="18">
        <f t="shared" si="5"/>
        <v>1</v>
      </c>
      <c r="D388" s="137">
        <f>SUMIFS(Winners!$F$3:$F$569,Winners!$A$3:$A$569,D$2,Winners!$C$3:$C$569,$A388)</f>
        <v>0</v>
      </c>
      <c r="E388" s="138">
        <f>SUMIFS(Winners!$G$3:$G$569,Winners!$A$3:$A$569,D$2,Winners!$C$3:$C$569,$A388)</f>
        <v>0</v>
      </c>
      <c r="F388" s="137">
        <f>SUMIFS(Winners!$F$3:$F$569,Winners!$A$3:$A$569,F$2,Winners!$C$3:$C$569,$A388)</f>
        <v>1</v>
      </c>
      <c r="G388" s="138">
        <f>SUMIFS(Winners!$G$3:$G$569,Winners!$A$3:$A$569,F$2,Winners!$C$3:$C$569,$A388)</f>
        <v>0</v>
      </c>
      <c r="H388" s="137">
        <f>SUMIFS(Winners!$F$3:$F$569,Winners!$A$3:$A$569,H$2,Winners!$C$3:$C$569,$A388)</f>
        <v>0</v>
      </c>
      <c r="I388" s="138">
        <f>SUMIFS(Winners!$G$3:$G$569,Winners!$A$3:$A$569,H$2,Winners!$C$3:$C$569,$A388)</f>
        <v>0</v>
      </c>
      <c r="J388" s="137">
        <f>SUMIFS(Winners!$F$3:$F$569,Winners!$A$3:$A$569,J$2,Winners!$C$3:$C$569,$A388)</f>
        <v>0</v>
      </c>
      <c r="K388" s="138">
        <f>SUMIFS(Winners!$G$3:$G$569,Winners!$A$3:$A$569,J$2,Winners!$C$3:$C$569,$A388)</f>
        <v>0</v>
      </c>
      <c r="L388" s="20"/>
    </row>
    <row r="389" spans="1:12" s="2" customFormat="1" ht="12.6" customHeight="1">
      <c r="A389" s="1" t="s">
        <v>635</v>
      </c>
      <c r="B389" s="62"/>
      <c r="C389" s="18">
        <f t="shared" si="5"/>
        <v>1</v>
      </c>
      <c r="D389" s="137">
        <f>SUMIFS(Winners!$F$3:$F$569,Winners!$A$3:$A$569,D$2,Winners!$C$3:$C$569,$A389)</f>
        <v>0</v>
      </c>
      <c r="E389" s="138">
        <f>SUMIFS(Winners!$G$3:$G$569,Winners!$A$3:$A$569,D$2,Winners!$C$3:$C$569,$A389)</f>
        <v>1</v>
      </c>
      <c r="F389" s="137">
        <f>SUMIFS(Winners!$F$3:$F$569,Winners!$A$3:$A$569,F$2,Winners!$C$3:$C$569,$A389)</f>
        <v>0</v>
      </c>
      <c r="G389" s="138">
        <f>SUMIFS(Winners!$G$3:$G$569,Winners!$A$3:$A$569,F$2,Winners!$C$3:$C$569,$A389)</f>
        <v>0</v>
      </c>
      <c r="H389" s="137">
        <f>SUMIFS(Winners!$F$3:$F$569,Winners!$A$3:$A$569,H$2,Winners!$C$3:$C$569,$A389)</f>
        <v>0</v>
      </c>
      <c r="I389" s="138">
        <f>SUMIFS(Winners!$G$3:$G$569,Winners!$A$3:$A$569,H$2,Winners!$C$3:$C$569,$A389)</f>
        <v>0</v>
      </c>
      <c r="J389" s="137">
        <f>SUMIFS(Winners!$F$3:$F$569,Winners!$A$3:$A$569,J$2,Winners!$C$3:$C$569,$A389)</f>
        <v>0</v>
      </c>
      <c r="K389" s="138">
        <f>SUMIFS(Winners!$G$3:$G$569,Winners!$A$3:$A$569,J$2,Winners!$C$3:$C$569,$A389)</f>
        <v>0</v>
      </c>
      <c r="L389" s="20"/>
    </row>
    <row r="390" spans="1:12" s="2" customFormat="1" ht="12.6" customHeight="1">
      <c r="A390" s="1" t="s">
        <v>721</v>
      </c>
      <c r="B390" s="62" t="s">
        <v>5</v>
      </c>
      <c r="C390" s="18">
        <f t="shared" ref="C390:C453" si="6">SUM(D390:K390)</f>
        <v>1</v>
      </c>
      <c r="D390" s="137">
        <f>SUMIFS(Winners!$F$3:$F$569,Winners!$A$3:$A$569,D$2,Winners!$C$3:$C$569,$A390)</f>
        <v>0</v>
      </c>
      <c r="E390" s="138">
        <f>SUMIFS(Winners!$G$3:$G$569,Winners!$A$3:$A$569,D$2,Winners!$C$3:$C$569,$A390)</f>
        <v>1</v>
      </c>
      <c r="F390" s="137">
        <f>SUMIFS(Winners!$F$3:$F$569,Winners!$A$3:$A$569,F$2,Winners!$C$3:$C$569,$A390)</f>
        <v>0</v>
      </c>
      <c r="G390" s="138">
        <f>SUMIFS(Winners!$G$3:$G$569,Winners!$A$3:$A$569,F$2,Winners!$C$3:$C$569,$A390)</f>
        <v>0</v>
      </c>
      <c r="H390" s="137">
        <f>SUMIFS(Winners!$F$3:$F$569,Winners!$A$3:$A$569,H$2,Winners!$C$3:$C$569,$A390)</f>
        <v>0</v>
      </c>
      <c r="I390" s="138">
        <f>SUMIFS(Winners!$G$3:$G$569,Winners!$A$3:$A$569,H$2,Winners!$C$3:$C$569,$A390)</f>
        <v>0</v>
      </c>
      <c r="J390" s="137">
        <f>SUMIFS(Winners!$F$3:$F$569,Winners!$A$3:$A$569,J$2,Winners!$C$3:$C$569,$A390)</f>
        <v>0</v>
      </c>
      <c r="K390" s="138">
        <f>SUMIFS(Winners!$G$3:$G$569,Winners!$A$3:$A$569,J$2,Winners!$C$3:$C$569,$A390)</f>
        <v>0</v>
      </c>
      <c r="L390" s="20"/>
    </row>
    <row r="391" spans="1:12" s="2" customFormat="1" ht="12.6" customHeight="1">
      <c r="A391" s="1" t="s">
        <v>195</v>
      </c>
      <c r="B391" s="62"/>
      <c r="C391" s="18">
        <f t="shared" si="6"/>
        <v>1</v>
      </c>
      <c r="D391" s="137">
        <f>SUMIFS(Winners!$F$3:$F$569,Winners!$A$3:$A$569,D$2,Winners!$C$3:$C$569,$A391)</f>
        <v>1</v>
      </c>
      <c r="E391" s="138">
        <f>SUMIFS(Winners!$G$3:$G$569,Winners!$A$3:$A$569,D$2,Winners!$C$3:$C$569,$A391)</f>
        <v>0</v>
      </c>
      <c r="F391" s="137">
        <f>SUMIFS(Winners!$F$3:$F$569,Winners!$A$3:$A$569,F$2,Winners!$C$3:$C$569,$A391)</f>
        <v>0</v>
      </c>
      <c r="G391" s="138">
        <f>SUMIFS(Winners!$G$3:$G$569,Winners!$A$3:$A$569,F$2,Winners!$C$3:$C$569,$A391)</f>
        <v>0</v>
      </c>
      <c r="H391" s="137">
        <f>SUMIFS(Winners!$F$3:$F$569,Winners!$A$3:$A$569,H$2,Winners!$C$3:$C$569,$A391)</f>
        <v>0</v>
      </c>
      <c r="I391" s="138">
        <f>SUMIFS(Winners!$G$3:$G$569,Winners!$A$3:$A$569,H$2,Winners!$C$3:$C$569,$A391)</f>
        <v>0</v>
      </c>
      <c r="J391" s="137">
        <f>SUMIFS(Winners!$F$3:$F$569,Winners!$A$3:$A$569,J$2,Winners!$C$3:$C$569,$A391)</f>
        <v>0</v>
      </c>
      <c r="K391" s="138">
        <f>SUMIFS(Winners!$G$3:$G$569,Winners!$A$3:$A$569,J$2,Winners!$C$3:$C$569,$A391)</f>
        <v>0</v>
      </c>
      <c r="L391" s="20"/>
    </row>
    <row r="392" spans="1:12" s="2" customFormat="1" ht="12.6" customHeight="1">
      <c r="A392" s="1" t="s">
        <v>589</v>
      </c>
      <c r="B392" s="62"/>
      <c r="C392" s="18">
        <f t="shared" si="6"/>
        <v>1</v>
      </c>
      <c r="D392" s="137">
        <f>SUMIFS(Winners!$F$3:$F$569,Winners!$A$3:$A$569,D$2,Winners!$C$3:$C$569,$A392)</f>
        <v>1</v>
      </c>
      <c r="E392" s="138">
        <f>SUMIFS(Winners!$G$3:$G$569,Winners!$A$3:$A$569,D$2,Winners!$C$3:$C$569,$A392)</f>
        <v>0</v>
      </c>
      <c r="F392" s="137">
        <f>SUMIFS(Winners!$F$3:$F$569,Winners!$A$3:$A$569,F$2,Winners!$C$3:$C$569,$A392)</f>
        <v>0</v>
      </c>
      <c r="G392" s="138">
        <f>SUMIFS(Winners!$G$3:$G$569,Winners!$A$3:$A$569,F$2,Winners!$C$3:$C$569,$A392)</f>
        <v>0</v>
      </c>
      <c r="H392" s="137">
        <f>SUMIFS(Winners!$F$3:$F$569,Winners!$A$3:$A$569,H$2,Winners!$C$3:$C$569,$A392)</f>
        <v>0</v>
      </c>
      <c r="I392" s="138">
        <f>SUMIFS(Winners!$G$3:$G$569,Winners!$A$3:$A$569,H$2,Winners!$C$3:$C$569,$A392)</f>
        <v>0</v>
      </c>
      <c r="J392" s="137">
        <f>SUMIFS(Winners!$F$3:$F$569,Winners!$A$3:$A$569,J$2,Winners!$C$3:$C$569,$A392)</f>
        <v>0</v>
      </c>
      <c r="K392" s="138">
        <f>SUMIFS(Winners!$G$3:$G$569,Winners!$A$3:$A$569,J$2,Winners!$C$3:$C$569,$A392)</f>
        <v>0</v>
      </c>
      <c r="L392" s="20"/>
    </row>
    <row r="393" spans="1:12" s="2" customFormat="1" ht="12.6" customHeight="1">
      <c r="A393" s="1" t="s">
        <v>266</v>
      </c>
      <c r="B393" s="62"/>
      <c r="C393" s="18">
        <f t="shared" si="6"/>
        <v>1</v>
      </c>
      <c r="D393" s="137">
        <f>SUMIFS(Winners!$F$3:$F$569,Winners!$A$3:$A$569,D$2,Winners!$C$3:$C$569,$A393)</f>
        <v>1</v>
      </c>
      <c r="E393" s="138">
        <f>SUMIFS(Winners!$G$3:$G$569,Winners!$A$3:$A$569,D$2,Winners!$C$3:$C$569,$A393)</f>
        <v>0</v>
      </c>
      <c r="F393" s="137">
        <f>SUMIFS(Winners!$F$3:$F$569,Winners!$A$3:$A$569,F$2,Winners!$C$3:$C$569,$A393)</f>
        <v>0</v>
      </c>
      <c r="G393" s="138">
        <f>SUMIFS(Winners!$G$3:$G$569,Winners!$A$3:$A$569,F$2,Winners!$C$3:$C$569,$A393)</f>
        <v>0</v>
      </c>
      <c r="H393" s="137">
        <f>SUMIFS(Winners!$F$3:$F$569,Winners!$A$3:$A$569,H$2,Winners!$C$3:$C$569,$A393)</f>
        <v>0</v>
      </c>
      <c r="I393" s="138">
        <f>SUMIFS(Winners!$G$3:$G$569,Winners!$A$3:$A$569,H$2,Winners!$C$3:$C$569,$A393)</f>
        <v>0</v>
      </c>
      <c r="J393" s="137">
        <f>SUMIFS(Winners!$F$3:$F$569,Winners!$A$3:$A$569,J$2,Winners!$C$3:$C$569,$A393)</f>
        <v>0</v>
      </c>
      <c r="K393" s="138">
        <f>SUMIFS(Winners!$G$3:$G$569,Winners!$A$3:$A$569,J$2,Winners!$C$3:$C$569,$A393)</f>
        <v>0</v>
      </c>
      <c r="L393" s="20"/>
    </row>
    <row r="394" spans="1:12" s="2" customFormat="1" ht="12.6" customHeight="1">
      <c r="A394" s="1" t="s">
        <v>707</v>
      </c>
      <c r="B394" s="62"/>
      <c r="C394" s="18">
        <f t="shared" si="6"/>
        <v>1</v>
      </c>
      <c r="D394" s="137">
        <f>SUMIFS(Winners!$F$3:$F$569,Winners!$A$3:$A$569,D$2,Winners!$C$3:$C$569,$A394)</f>
        <v>0</v>
      </c>
      <c r="E394" s="138">
        <f>SUMIFS(Winners!$G$3:$G$569,Winners!$A$3:$A$569,D$2,Winners!$C$3:$C$569,$A394)</f>
        <v>1</v>
      </c>
      <c r="F394" s="137">
        <f>SUMIFS(Winners!$F$3:$F$569,Winners!$A$3:$A$569,F$2,Winners!$C$3:$C$569,$A394)</f>
        <v>0</v>
      </c>
      <c r="G394" s="138">
        <f>SUMIFS(Winners!$G$3:$G$569,Winners!$A$3:$A$569,F$2,Winners!$C$3:$C$569,$A394)</f>
        <v>0</v>
      </c>
      <c r="H394" s="137">
        <f>SUMIFS(Winners!$F$3:$F$569,Winners!$A$3:$A$569,H$2,Winners!$C$3:$C$569,$A394)</f>
        <v>0</v>
      </c>
      <c r="I394" s="138">
        <f>SUMIFS(Winners!$G$3:$G$569,Winners!$A$3:$A$569,H$2,Winners!$C$3:$C$569,$A394)</f>
        <v>0</v>
      </c>
      <c r="J394" s="137">
        <f>SUMIFS(Winners!$F$3:$F$569,Winners!$A$3:$A$569,J$2,Winners!$C$3:$C$569,$A394)</f>
        <v>0</v>
      </c>
      <c r="K394" s="138">
        <f>SUMIFS(Winners!$G$3:$G$569,Winners!$A$3:$A$569,J$2,Winners!$C$3:$C$569,$A394)</f>
        <v>0</v>
      </c>
      <c r="L394" s="20"/>
    </row>
    <row r="395" spans="1:12" s="2" customFormat="1" ht="12.6" customHeight="1">
      <c r="A395" s="1" t="s">
        <v>1204</v>
      </c>
      <c r="B395" s="62"/>
      <c r="C395" s="18">
        <f t="shared" si="6"/>
        <v>1</v>
      </c>
      <c r="D395" s="137">
        <f>SUMIFS(Winners!$F$3:$F$569,Winners!$A$3:$A$569,D$2,Winners!$C$3:$C$569,$A395)</f>
        <v>1</v>
      </c>
      <c r="E395" s="138">
        <f>SUMIFS(Winners!$G$3:$G$569,Winners!$A$3:$A$569,D$2,Winners!$C$3:$C$569,$A395)</f>
        <v>0</v>
      </c>
      <c r="F395" s="137">
        <f>SUMIFS(Winners!$F$3:$F$569,Winners!$A$3:$A$569,F$2,Winners!$C$3:$C$569,$A395)</f>
        <v>0</v>
      </c>
      <c r="G395" s="138">
        <f>SUMIFS(Winners!$G$3:$G$569,Winners!$A$3:$A$569,F$2,Winners!$C$3:$C$569,$A395)</f>
        <v>0</v>
      </c>
      <c r="H395" s="137">
        <f>SUMIFS(Winners!$F$3:$F$569,Winners!$A$3:$A$569,H$2,Winners!$C$3:$C$569,$A395)</f>
        <v>0</v>
      </c>
      <c r="I395" s="138">
        <f>SUMIFS(Winners!$G$3:$G$569,Winners!$A$3:$A$569,H$2,Winners!$C$3:$C$569,$A395)</f>
        <v>0</v>
      </c>
      <c r="J395" s="137">
        <f>SUMIFS(Winners!$F$3:$F$569,Winners!$A$3:$A$569,J$2,Winners!$C$3:$C$569,$A395)</f>
        <v>0</v>
      </c>
      <c r="K395" s="138">
        <f>SUMIFS(Winners!$G$3:$G$569,Winners!$A$3:$A$569,J$2,Winners!$C$3:$C$569,$A395)</f>
        <v>0</v>
      </c>
      <c r="L395" s="20"/>
    </row>
    <row r="396" spans="1:12" s="2" customFormat="1" ht="12.6" customHeight="1">
      <c r="A396" s="1" t="s">
        <v>181</v>
      </c>
      <c r="B396" s="62" t="s">
        <v>5</v>
      </c>
      <c r="C396" s="18">
        <f t="shared" si="6"/>
        <v>1</v>
      </c>
      <c r="D396" s="137">
        <f>SUMIFS(Winners!$F$3:$F$569,Winners!$A$3:$A$569,D$2,Winners!$C$3:$C$569,$A396)</f>
        <v>1</v>
      </c>
      <c r="E396" s="138">
        <f>SUMIFS(Winners!$G$3:$G$569,Winners!$A$3:$A$569,D$2,Winners!$C$3:$C$569,$A396)</f>
        <v>0</v>
      </c>
      <c r="F396" s="137">
        <f>SUMIFS(Winners!$F$3:$F$569,Winners!$A$3:$A$569,F$2,Winners!$C$3:$C$569,$A396)</f>
        <v>0</v>
      </c>
      <c r="G396" s="138">
        <f>SUMIFS(Winners!$G$3:$G$569,Winners!$A$3:$A$569,F$2,Winners!$C$3:$C$569,$A396)</f>
        <v>0</v>
      </c>
      <c r="H396" s="137">
        <f>SUMIFS(Winners!$F$3:$F$569,Winners!$A$3:$A$569,H$2,Winners!$C$3:$C$569,$A396)</f>
        <v>0</v>
      </c>
      <c r="I396" s="138">
        <f>SUMIFS(Winners!$G$3:$G$569,Winners!$A$3:$A$569,H$2,Winners!$C$3:$C$569,$A396)</f>
        <v>0</v>
      </c>
      <c r="J396" s="137">
        <f>SUMIFS(Winners!$F$3:$F$569,Winners!$A$3:$A$569,J$2,Winners!$C$3:$C$569,$A396)</f>
        <v>0</v>
      </c>
      <c r="K396" s="138">
        <f>SUMIFS(Winners!$G$3:$G$569,Winners!$A$3:$A$569,J$2,Winners!$C$3:$C$569,$A396)</f>
        <v>0</v>
      </c>
      <c r="L396" s="20"/>
    </row>
    <row r="397" spans="1:12" s="2" customFormat="1" ht="12.6" customHeight="1">
      <c r="A397" s="1" t="s">
        <v>424</v>
      </c>
      <c r="B397" s="62"/>
      <c r="C397" s="18">
        <f t="shared" si="6"/>
        <v>1</v>
      </c>
      <c r="D397" s="137">
        <f>SUMIFS(Winners!$F$3:$F$569,Winners!$A$3:$A$569,D$2,Winners!$C$3:$C$569,$A397)</f>
        <v>1</v>
      </c>
      <c r="E397" s="138">
        <f>SUMIFS(Winners!$G$3:$G$569,Winners!$A$3:$A$569,D$2,Winners!$C$3:$C$569,$A397)</f>
        <v>0</v>
      </c>
      <c r="F397" s="137">
        <f>SUMIFS(Winners!$F$3:$F$569,Winners!$A$3:$A$569,F$2,Winners!$C$3:$C$569,$A397)</f>
        <v>0</v>
      </c>
      <c r="G397" s="138">
        <f>SUMIFS(Winners!$G$3:$G$569,Winners!$A$3:$A$569,F$2,Winners!$C$3:$C$569,$A397)</f>
        <v>0</v>
      </c>
      <c r="H397" s="137">
        <f>SUMIFS(Winners!$F$3:$F$569,Winners!$A$3:$A$569,H$2,Winners!$C$3:$C$569,$A397)</f>
        <v>0</v>
      </c>
      <c r="I397" s="138">
        <f>SUMIFS(Winners!$G$3:$G$569,Winners!$A$3:$A$569,H$2,Winners!$C$3:$C$569,$A397)</f>
        <v>0</v>
      </c>
      <c r="J397" s="137">
        <f>SUMIFS(Winners!$F$3:$F$569,Winners!$A$3:$A$569,J$2,Winners!$C$3:$C$569,$A397)</f>
        <v>0</v>
      </c>
      <c r="K397" s="138">
        <f>SUMIFS(Winners!$G$3:$G$569,Winners!$A$3:$A$569,J$2,Winners!$C$3:$C$569,$A397)</f>
        <v>0</v>
      </c>
      <c r="L397" s="20"/>
    </row>
    <row r="398" spans="1:12" s="2" customFormat="1" ht="12.6" customHeight="1">
      <c r="A398" s="1" t="s">
        <v>241</v>
      </c>
      <c r="B398" s="62"/>
      <c r="C398" s="18">
        <f t="shared" si="6"/>
        <v>1</v>
      </c>
      <c r="D398" s="137">
        <f>SUMIFS(Winners!$F$3:$F$569,Winners!$A$3:$A$569,D$2,Winners!$C$3:$C$569,$A398)</f>
        <v>0</v>
      </c>
      <c r="E398" s="138">
        <f>SUMIFS(Winners!$G$3:$G$569,Winners!$A$3:$A$569,D$2,Winners!$C$3:$C$569,$A398)</f>
        <v>1</v>
      </c>
      <c r="F398" s="137">
        <f>SUMIFS(Winners!$F$3:$F$569,Winners!$A$3:$A$569,F$2,Winners!$C$3:$C$569,$A398)</f>
        <v>0</v>
      </c>
      <c r="G398" s="138">
        <f>SUMIFS(Winners!$G$3:$G$569,Winners!$A$3:$A$569,F$2,Winners!$C$3:$C$569,$A398)</f>
        <v>0</v>
      </c>
      <c r="H398" s="137">
        <f>SUMIFS(Winners!$F$3:$F$569,Winners!$A$3:$A$569,H$2,Winners!$C$3:$C$569,$A398)</f>
        <v>0</v>
      </c>
      <c r="I398" s="138">
        <f>SUMIFS(Winners!$G$3:$G$569,Winners!$A$3:$A$569,H$2,Winners!$C$3:$C$569,$A398)</f>
        <v>0</v>
      </c>
      <c r="J398" s="137">
        <f>SUMIFS(Winners!$F$3:$F$569,Winners!$A$3:$A$569,J$2,Winners!$C$3:$C$569,$A398)</f>
        <v>0</v>
      </c>
      <c r="K398" s="138">
        <f>SUMIFS(Winners!$G$3:$G$569,Winners!$A$3:$A$569,J$2,Winners!$C$3:$C$569,$A398)</f>
        <v>0</v>
      </c>
      <c r="L398" s="20"/>
    </row>
    <row r="399" spans="1:12" s="2" customFormat="1" ht="12.6" customHeight="1">
      <c r="A399" s="1" t="s">
        <v>359</v>
      </c>
      <c r="B399" s="62"/>
      <c r="C399" s="18">
        <f t="shared" si="6"/>
        <v>1</v>
      </c>
      <c r="D399" s="137">
        <f>SUMIFS(Winners!$F$3:$F$569,Winners!$A$3:$A$569,D$2,Winners!$C$3:$C$569,$A399)</f>
        <v>1</v>
      </c>
      <c r="E399" s="138">
        <f>SUMIFS(Winners!$G$3:$G$569,Winners!$A$3:$A$569,D$2,Winners!$C$3:$C$569,$A399)</f>
        <v>0</v>
      </c>
      <c r="F399" s="137">
        <f>SUMIFS(Winners!$F$3:$F$569,Winners!$A$3:$A$569,F$2,Winners!$C$3:$C$569,$A399)</f>
        <v>0</v>
      </c>
      <c r="G399" s="138">
        <f>SUMIFS(Winners!$G$3:$G$569,Winners!$A$3:$A$569,F$2,Winners!$C$3:$C$569,$A399)</f>
        <v>0</v>
      </c>
      <c r="H399" s="137">
        <f>SUMIFS(Winners!$F$3:$F$569,Winners!$A$3:$A$569,H$2,Winners!$C$3:$C$569,$A399)</f>
        <v>0</v>
      </c>
      <c r="I399" s="138">
        <f>SUMIFS(Winners!$G$3:$G$569,Winners!$A$3:$A$569,H$2,Winners!$C$3:$C$569,$A399)</f>
        <v>0</v>
      </c>
      <c r="J399" s="137">
        <f>SUMIFS(Winners!$F$3:$F$569,Winners!$A$3:$A$569,J$2,Winners!$C$3:$C$569,$A399)</f>
        <v>0</v>
      </c>
      <c r="K399" s="138">
        <f>SUMIFS(Winners!$G$3:$G$569,Winners!$A$3:$A$569,J$2,Winners!$C$3:$C$569,$A399)</f>
        <v>0</v>
      </c>
      <c r="L399" s="20"/>
    </row>
    <row r="400" spans="1:12" s="2" customFormat="1" ht="12.6" customHeight="1">
      <c r="A400" s="1" t="s">
        <v>458</v>
      </c>
      <c r="B400" s="62"/>
      <c r="C400" s="18">
        <f t="shared" si="6"/>
        <v>1</v>
      </c>
      <c r="D400" s="137">
        <f>SUMIFS(Winners!$F$3:$F$569,Winners!$A$3:$A$569,D$2,Winners!$C$3:$C$569,$A400)</f>
        <v>0</v>
      </c>
      <c r="E400" s="138">
        <f>SUMIFS(Winners!$G$3:$G$569,Winners!$A$3:$A$569,D$2,Winners!$C$3:$C$569,$A400)</f>
        <v>0</v>
      </c>
      <c r="F400" s="137">
        <f>SUMIFS(Winners!$F$3:$F$569,Winners!$A$3:$A$569,F$2,Winners!$C$3:$C$569,$A400)</f>
        <v>0</v>
      </c>
      <c r="G400" s="138">
        <f>SUMIFS(Winners!$G$3:$G$569,Winners!$A$3:$A$569,F$2,Winners!$C$3:$C$569,$A400)</f>
        <v>1</v>
      </c>
      <c r="H400" s="137">
        <f>SUMIFS(Winners!$F$3:$F$569,Winners!$A$3:$A$569,H$2,Winners!$C$3:$C$569,$A400)</f>
        <v>0</v>
      </c>
      <c r="I400" s="138">
        <f>SUMIFS(Winners!$G$3:$G$569,Winners!$A$3:$A$569,H$2,Winners!$C$3:$C$569,$A400)</f>
        <v>0</v>
      </c>
      <c r="J400" s="137">
        <f>SUMIFS(Winners!$F$3:$F$569,Winners!$A$3:$A$569,J$2,Winners!$C$3:$C$569,$A400)</f>
        <v>0</v>
      </c>
      <c r="K400" s="138">
        <f>SUMIFS(Winners!$G$3:$G$569,Winners!$A$3:$A$569,J$2,Winners!$C$3:$C$569,$A400)</f>
        <v>0</v>
      </c>
      <c r="L400" s="20"/>
    </row>
    <row r="401" spans="1:12" s="2" customFormat="1" ht="12.6" customHeight="1">
      <c r="A401" s="1" t="s">
        <v>360</v>
      </c>
      <c r="B401" s="62"/>
      <c r="C401" s="18">
        <f t="shared" si="6"/>
        <v>1</v>
      </c>
      <c r="D401" s="137">
        <f>SUMIFS(Winners!$F$3:$F$569,Winners!$A$3:$A$569,D$2,Winners!$C$3:$C$569,$A401)</f>
        <v>1</v>
      </c>
      <c r="E401" s="138">
        <f>SUMIFS(Winners!$G$3:$G$569,Winners!$A$3:$A$569,D$2,Winners!$C$3:$C$569,$A401)</f>
        <v>0</v>
      </c>
      <c r="F401" s="137">
        <f>SUMIFS(Winners!$F$3:$F$569,Winners!$A$3:$A$569,F$2,Winners!$C$3:$C$569,$A401)</f>
        <v>0</v>
      </c>
      <c r="G401" s="138">
        <f>SUMIFS(Winners!$G$3:$G$569,Winners!$A$3:$A$569,F$2,Winners!$C$3:$C$569,$A401)</f>
        <v>0</v>
      </c>
      <c r="H401" s="137">
        <f>SUMIFS(Winners!$F$3:$F$569,Winners!$A$3:$A$569,H$2,Winners!$C$3:$C$569,$A401)</f>
        <v>0</v>
      </c>
      <c r="I401" s="138">
        <f>SUMIFS(Winners!$G$3:$G$569,Winners!$A$3:$A$569,H$2,Winners!$C$3:$C$569,$A401)</f>
        <v>0</v>
      </c>
      <c r="J401" s="137">
        <f>SUMIFS(Winners!$F$3:$F$569,Winners!$A$3:$A$569,J$2,Winners!$C$3:$C$569,$A401)</f>
        <v>0</v>
      </c>
      <c r="K401" s="138">
        <f>SUMIFS(Winners!$G$3:$G$569,Winners!$A$3:$A$569,J$2,Winners!$C$3:$C$569,$A401)</f>
        <v>0</v>
      </c>
      <c r="L401" s="20"/>
    </row>
    <row r="402" spans="1:12" s="2" customFormat="1" ht="12.6" customHeight="1">
      <c r="A402" s="1" t="s">
        <v>609</v>
      </c>
      <c r="B402" s="62"/>
      <c r="C402" s="18">
        <f t="shared" si="6"/>
        <v>1</v>
      </c>
      <c r="D402" s="137">
        <f>SUMIFS(Winners!$F$3:$F$569,Winners!$A$3:$A$569,D$2,Winners!$C$3:$C$569,$A402)</f>
        <v>0</v>
      </c>
      <c r="E402" s="138">
        <f>SUMIFS(Winners!$G$3:$G$569,Winners!$A$3:$A$569,D$2,Winners!$C$3:$C$569,$A402)</f>
        <v>1</v>
      </c>
      <c r="F402" s="137">
        <f>SUMIFS(Winners!$F$3:$F$569,Winners!$A$3:$A$569,F$2,Winners!$C$3:$C$569,$A402)</f>
        <v>0</v>
      </c>
      <c r="G402" s="138">
        <f>SUMIFS(Winners!$G$3:$G$569,Winners!$A$3:$A$569,F$2,Winners!$C$3:$C$569,$A402)</f>
        <v>0</v>
      </c>
      <c r="H402" s="137">
        <f>SUMIFS(Winners!$F$3:$F$569,Winners!$A$3:$A$569,H$2,Winners!$C$3:$C$569,$A402)</f>
        <v>0</v>
      </c>
      <c r="I402" s="138">
        <f>SUMIFS(Winners!$G$3:$G$569,Winners!$A$3:$A$569,H$2,Winners!$C$3:$C$569,$A402)</f>
        <v>0</v>
      </c>
      <c r="J402" s="137">
        <f>SUMIFS(Winners!$F$3:$F$569,Winners!$A$3:$A$569,J$2,Winners!$C$3:$C$569,$A402)</f>
        <v>0</v>
      </c>
      <c r="K402" s="138">
        <f>SUMIFS(Winners!$G$3:$G$569,Winners!$A$3:$A$569,J$2,Winners!$C$3:$C$569,$A402)</f>
        <v>0</v>
      </c>
      <c r="L402" s="20"/>
    </row>
    <row r="403" spans="1:12" s="2" customFormat="1" ht="12.6" customHeight="1">
      <c r="A403" s="1" t="s">
        <v>448</v>
      </c>
      <c r="B403" s="62"/>
      <c r="C403" s="18">
        <f t="shared" si="6"/>
        <v>1</v>
      </c>
      <c r="D403" s="137">
        <f>SUMIFS(Winners!$F$3:$F$569,Winners!$A$3:$A$569,D$2,Winners!$C$3:$C$569,$A403)</f>
        <v>0</v>
      </c>
      <c r="E403" s="138">
        <f>SUMIFS(Winners!$G$3:$G$569,Winners!$A$3:$A$569,D$2,Winners!$C$3:$C$569,$A403)</f>
        <v>0</v>
      </c>
      <c r="F403" s="137">
        <f>SUMIFS(Winners!$F$3:$F$569,Winners!$A$3:$A$569,F$2,Winners!$C$3:$C$569,$A403)</f>
        <v>0</v>
      </c>
      <c r="G403" s="138">
        <f>SUMIFS(Winners!$G$3:$G$569,Winners!$A$3:$A$569,F$2,Winners!$C$3:$C$569,$A403)</f>
        <v>0</v>
      </c>
      <c r="H403" s="137">
        <f>SUMIFS(Winners!$F$3:$F$569,Winners!$A$3:$A$569,H$2,Winners!$C$3:$C$569,$A403)</f>
        <v>0</v>
      </c>
      <c r="I403" s="138">
        <f>SUMIFS(Winners!$G$3:$G$569,Winners!$A$3:$A$569,H$2,Winners!$C$3:$C$569,$A403)</f>
        <v>0</v>
      </c>
      <c r="J403" s="137">
        <f>SUMIFS(Winners!$F$3:$F$569,Winners!$A$3:$A$569,J$2,Winners!$C$3:$C$569,$A403)</f>
        <v>0</v>
      </c>
      <c r="K403" s="138">
        <f>SUMIFS(Winners!$G$3:$G$569,Winners!$A$3:$A$569,J$2,Winners!$C$3:$C$569,$A403)</f>
        <v>1</v>
      </c>
      <c r="L403" s="20"/>
    </row>
    <row r="404" spans="1:12" s="2" customFormat="1" ht="12.6" customHeight="1">
      <c r="A404" s="1" t="s">
        <v>641</v>
      </c>
      <c r="B404" s="62"/>
      <c r="C404" s="18">
        <f t="shared" si="6"/>
        <v>1</v>
      </c>
      <c r="D404" s="137">
        <f>SUMIFS(Winners!$F$3:$F$569,Winners!$A$3:$A$569,D$2,Winners!$C$3:$C$569,$A404)</f>
        <v>1</v>
      </c>
      <c r="E404" s="138">
        <f>SUMIFS(Winners!$G$3:$G$569,Winners!$A$3:$A$569,D$2,Winners!$C$3:$C$569,$A404)</f>
        <v>0</v>
      </c>
      <c r="F404" s="137">
        <f>SUMIFS(Winners!$F$3:$F$569,Winners!$A$3:$A$569,F$2,Winners!$C$3:$C$569,$A404)</f>
        <v>0</v>
      </c>
      <c r="G404" s="138">
        <f>SUMIFS(Winners!$G$3:$G$569,Winners!$A$3:$A$569,F$2,Winners!$C$3:$C$569,$A404)</f>
        <v>0</v>
      </c>
      <c r="H404" s="137">
        <f>SUMIFS(Winners!$F$3:$F$569,Winners!$A$3:$A$569,H$2,Winners!$C$3:$C$569,$A404)</f>
        <v>0</v>
      </c>
      <c r="I404" s="138">
        <f>SUMIFS(Winners!$G$3:$G$569,Winners!$A$3:$A$569,H$2,Winners!$C$3:$C$569,$A404)</f>
        <v>0</v>
      </c>
      <c r="J404" s="137">
        <f>SUMIFS(Winners!$F$3:$F$569,Winners!$A$3:$A$569,J$2,Winners!$C$3:$C$569,$A404)</f>
        <v>0</v>
      </c>
      <c r="K404" s="138">
        <f>SUMIFS(Winners!$G$3:$G$569,Winners!$A$3:$A$569,J$2,Winners!$C$3:$C$569,$A404)</f>
        <v>0</v>
      </c>
      <c r="L404" s="20"/>
    </row>
    <row r="405" spans="1:12" s="2" customFormat="1" ht="12.6" customHeight="1">
      <c r="A405" s="1" t="s">
        <v>516</v>
      </c>
      <c r="B405" s="62"/>
      <c r="C405" s="18">
        <f t="shared" si="6"/>
        <v>1</v>
      </c>
      <c r="D405" s="137">
        <f>SUMIFS(Winners!$F$3:$F$569,Winners!$A$3:$A$569,D$2,Winners!$C$3:$C$569,$A405)</f>
        <v>1</v>
      </c>
      <c r="E405" s="138">
        <f>SUMIFS(Winners!$G$3:$G$569,Winners!$A$3:$A$569,D$2,Winners!$C$3:$C$569,$A405)</f>
        <v>0</v>
      </c>
      <c r="F405" s="137">
        <f>SUMIFS(Winners!$F$3:$F$569,Winners!$A$3:$A$569,F$2,Winners!$C$3:$C$569,$A405)</f>
        <v>0</v>
      </c>
      <c r="G405" s="138">
        <f>SUMIFS(Winners!$G$3:$G$569,Winners!$A$3:$A$569,F$2,Winners!$C$3:$C$569,$A405)</f>
        <v>0</v>
      </c>
      <c r="H405" s="137">
        <f>SUMIFS(Winners!$F$3:$F$569,Winners!$A$3:$A$569,H$2,Winners!$C$3:$C$569,$A405)</f>
        <v>0</v>
      </c>
      <c r="I405" s="138">
        <f>SUMIFS(Winners!$G$3:$G$569,Winners!$A$3:$A$569,H$2,Winners!$C$3:$C$569,$A405)</f>
        <v>0</v>
      </c>
      <c r="J405" s="137">
        <f>SUMIFS(Winners!$F$3:$F$569,Winners!$A$3:$A$569,J$2,Winners!$C$3:$C$569,$A405)</f>
        <v>0</v>
      </c>
      <c r="K405" s="138">
        <f>SUMIFS(Winners!$G$3:$G$569,Winners!$A$3:$A$569,J$2,Winners!$C$3:$C$569,$A405)</f>
        <v>0</v>
      </c>
      <c r="L405" s="20"/>
    </row>
    <row r="406" spans="1:12" s="2" customFormat="1" ht="12.6" customHeight="1">
      <c r="A406" s="1" t="s">
        <v>1045</v>
      </c>
      <c r="B406" s="62"/>
      <c r="C406" s="18">
        <f t="shared" si="6"/>
        <v>1</v>
      </c>
      <c r="D406" s="137">
        <f>SUMIFS(Winners!$F$3:$F$569,Winners!$A$3:$A$569,D$2,Winners!$C$3:$C$569,$A406)</f>
        <v>0</v>
      </c>
      <c r="E406" s="138">
        <f>SUMIFS(Winners!$G$3:$G$569,Winners!$A$3:$A$569,D$2,Winners!$C$3:$C$569,$A406)</f>
        <v>0</v>
      </c>
      <c r="F406" s="137">
        <f>SUMIFS(Winners!$F$3:$F$569,Winners!$A$3:$A$569,F$2,Winners!$C$3:$C$569,$A406)</f>
        <v>1</v>
      </c>
      <c r="G406" s="138">
        <f>SUMIFS(Winners!$G$3:$G$569,Winners!$A$3:$A$569,F$2,Winners!$C$3:$C$569,$A406)</f>
        <v>0</v>
      </c>
      <c r="H406" s="137">
        <f>SUMIFS(Winners!$F$3:$F$569,Winners!$A$3:$A$569,H$2,Winners!$C$3:$C$569,$A406)</f>
        <v>0</v>
      </c>
      <c r="I406" s="138">
        <f>SUMIFS(Winners!$G$3:$G$569,Winners!$A$3:$A$569,H$2,Winners!$C$3:$C$569,$A406)</f>
        <v>0</v>
      </c>
      <c r="J406" s="137">
        <f>SUMIFS(Winners!$F$3:$F$569,Winners!$A$3:$A$569,J$2,Winners!$C$3:$C$569,$A406)</f>
        <v>0</v>
      </c>
      <c r="K406" s="138">
        <f>SUMIFS(Winners!$G$3:$G$569,Winners!$A$3:$A$569,J$2,Winners!$C$3:$C$569,$A406)</f>
        <v>0</v>
      </c>
      <c r="L406" s="20"/>
    </row>
    <row r="407" spans="1:12" s="2" customFormat="1" ht="12.6" customHeight="1">
      <c r="A407" s="1" t="s">
        <v>255</v>
      </c>
      <c r="B407" s="62"/>
      <c r="C407" s="18">
        <f t="shared" si="6"/>
        <v>1</v>
      </c>
      <c r="D407" s="137">
        <f>SUMIFS(Winners!$F$3:$F$569,Winners!$A$3:$A$569,D$2,Winners!$C$3:$C$569,$A407)</f>
        <v>1</v>
      </c>
      <c r="E407" s="138">
        <f>SUMIFS(Winners!$G$3:$G$569,Winners!$A$3:$A$569,D$2,Winners!$C$3:$C$569,$A407)</f>
        <v>0</v>
      </c>
      <c r="F407" s="137">
        <f>SUMIFS(Winners!$F$3:$F$569,Winners!$A$3:$A$569,F$2,Winners!$C$3:$C$569,$A407)</f>
        <v>0</v>
      </c>
      <c r="G407" s="138">
        <f>SUMIFS(Winners!$G$3:$G$569,Winners!$A$3:$A$569,F$2,Winners!$C$3:$C$569,$A407)</f>
        <v>0</v>
      </c>
      <c r="H407" s="137">
        <f>SUMIFS(Winners!$F$3:$F$569,Winners!$A$3:$A$569,H$2,Winners!$C$3:$C$569,$A407)</f>
        <v>0</v>
      </c>
      <c r="I407" s="138">
        <f>SUMIFS(Winners!$G$3:$G$569,Winners!$A$3:$A$569,H$2,Winners!$C$3:$C$569,$A407)</f>
        <v>0</v>
      </c>
      <c r="J407" s="137">
        <f>SUMIFS(Winners!$F$3:$F$569,Winners!$A$3:$A$569,J$2,Winners!$C$3:$C$569,$A407)</f>
        <v>0</v>
      </c>
      <c r="K407" s="138">
        <f>SUMIFS(Winners!$G$3:$G$569,Winners!$A$3:$A$569,J$2,Winners!$C$3:$C$569,$A407)</f>
        <v>0</v>
      </c>
      <c r="L407" s="20"/>
    </row>
    <row r="408" spans="1:12" s="2" customFormat="1" ht="12.6" customHeight="1">
      <c r="A408" s="1" t="s">
        <v>720</v>
      </c>
      <c r="B408" s="62" t="s">
        <v>5</v>
      </c>
      <c r="C408" s="18">
        <f t="shared" si="6"/>
        <v>1</v>
      </c>
      <c r="D408" s="137">
        <f>SUMIFS(Winners!$F$3:$F$569,Winners!$A$3:$A$569,D$2,Winners!$C$3:$C$569,$A408)</f>
        <v>1</v>
      </c>
      <c r="E408" s="138">
        <f>SUMIFS(Winners!$G$3:$G$569,Winners!$A$3:$A$569,D$2,Winners!$C$3:$C$569,$A408)</f>
        <v>0</v>
      </c>
      <c r="F408" s="137">
        <f>SUMIFS(Winners!$F$3:$F$569,Winners!$A$3:$A$569,F$2,Winners!$C$3:$C$569,$A408)</f>
        <v>0</v>
      </c>
      <c r="G408" s="138">
        <f>SUMIFS(Winners!$G$3:$G$569,Winners!$A$3:$A$569,F$2,Winners!$C$3:$C$569,$A408)</f>
        <v>0</v>
      </c>
      <c r="H408" s="137">
        <f>SUMIFS(Winners!$F$3:$F$569,Winners!$A$3:$A$569,H$2,Winners!$C$3:$C$569,$A408)</f>
        <v>0</v>
      </c>
      <c r="I408" s="138">
        <f>SUMIFS(Winners!$G$3:$G$569,Winners!$A$3:$A$569,H$2,Winners!$C$3:$C$569,$A408)</f>
        <v>0</v>
      </c>
      <c r="J408" s="137">
        <f>SUMIFS(Winners!$F$3:$F$569,Winners!$A$3:$A$569,J$2,Winners!$C$3:$C$569,$A408)</f>
        <v>0</v>
      </c>
      <c r="K408" s="138">
        <f>SUMIFS(Winners!$G$3:$G$569,Winners!$A$3:$A$569,J$2,Winners!$C$3:$C$569,$A408)</f>
        <v>0</v>
      </c>
      <c r="L408" s="20"/>
    </row>
    <row r="409" spans="1:12" s="2" customFormat="1" ht="12.6" customHeight="1">
      <c r="A409" s="1" t="s">
        <v>438</v>
      </c>
      <c r="B409" s="62"/>
      <c r="C409" s="18">
        <f t="shared" si="6"/>
        <v>1</v>
      </c>
      <c r="D409" s="137">
        <f>SUMIFS(Winners!$F$3:$F$569,Winners!$A$3:$A$569,D$2,Winners!$C$3:$C$569,$A409)</f>
        <v>0</v>
      </c>
      <c r="E409" s="138">
        <f>SUMIFS(Winners!$G$3:$G$569,Winners!$A$3:$A$569,D$2,Winners!$C$3:$C$569,$A409)</f>
        <v>0</v>
      </c>
      <c r="F409" s="137">
        <f>SUMIFS(Winners!$F$3:$F$569,Winners!$A$3:$A$569,F$2,Winners!$C$3:$C$569,$A409)</f>
        <v>0</v>
      </c>
      <c r="G409" s="138">
        <f>SUMIFS(Winners!$G$3:$G$569,Winners!$A$3:$A$569,F$2,Winners!$C$3:$C$569,$A409)</f>
        <v>0</v>
      </c>
      <c r="H409" s="137">
        <f>SUMIFS(Winners!$F$3:$F$569,Winners!$A$3:$A$569,H$2,Winners!$C$3:$C$569,$A409)</f>
        <v>0</v>
      </c>
      <c r="I409" s="138">
        <f>SUMIFS(Winners!$G$3:$G$569,Winners!$A$3:$A$569,H$2,Winners!$C$3:$C$569,$A409)</f>
        <v>0</v>
      </c>
      <c r="J409" s="137">
        <f>SUMIFS(Winners!$F$3:$F$569,Winners!$A$3:$A$569,J$2,Winners!$C$3:$C$569,$A409)</f>
        <v>1</v>
      </c>
      <c r="K409" s="138">
        <f>SUMIFS(Winners!$G$3:$G$569,Winners!$A$3:$A$569,J$2,Winners!$C$3:$C$569,$A409)</f>
        <v>0</v>
      </c>
      <c r="L409" s="20"/>
    </row>
    <row r="410" spans="1:12" s="2" customFormat="1" ht="12.6" customHeight="1">
      <c r="A410" s="1" t="s">
        <v>1092</v>
      </c>
      <c r="B410" s="62" t="s">
        <v>5</v>
      </c>
      <c r="C410" s="18">
        <f t="shared" si="6"/>
        <v>1</v>
      </c>
      <c r="D410" s="137">
        <f>SUMIFS(Winners!$F$3:$F$569,Winners!$A$3:$A$569,D$2,Winners!$C$3:$C$569,$A410)</f>
        <v>1</v>
      </c>
      <c r="E410" s="138">
        <f>SUMIFS(Winners!$G$3:$G$569,Winners!$A$3:$A$569,D$2,Winners!$C$3:$C$569,$A410)</f>
        <v>0</v>
      </c>
      <c r="F410" s="137">
        <f>SUMIFS(Winners!$F$3:$F$569,Winners!$A$3:$A$569,F$2,Winners!$C$3:$C$569,$A410)</f>
        <v>0</v>
      </c>
      <c r="G410" s="138">
        <f>SUMIFS(Winners!$G$3:$G$569,Winners!$A$3:$A$569,F$2,Winners!$C$3:$C$569,$A410)</f>
        <v>0</v>
      </c>
      <c r="H410" s="137">
        <f>SUMIFS(Winners!$F$3:$F$569,Winners!$A$3:$A$569,H$2,Winners!$C$3:$C$569,$A410)</f>
        <v>0</v>
      </c>
      <c r="I410" s="138">
        <f>SUMIFS(Winners!$G$3:$G$569,Winners!$A$3:$A$569,H$2,Winners!$C$3:$C$569,$A410)</f>
        <v>0</v>
      </c>
      <c r="J410" s="137">
        <f>SUMIFS(Winners!$F$3:$F$569,Winners!$A$3:$A$569,J$2,Winners!$C$3:$C$569,$A410)</f>
        <v>0</v>
      </c>
      <c r="K410" s="138">
        <f>SUMIFS(Winners!$G$3:$G$569,Winners!$A$3:$A$569,J$2,Winners!$C$3:$C$569,$A410)</f>
        <v>0</v>
      </c>
      <c r="L410" s="20"/>
    </row>
    <row r="411" spans="1:12" s="2" customFormat="1" ht="12.6" customHeight="1">
      <c r="A411" s="1" t="s">
        <v>390</v>
      </c>
      <c r="B411" s="62"/>
      <c r="C411" s="18">
        <f t="shared" si="6"/>
        <v>1</v>
      </c>
      <c r="D411" s="137">
        <f>SUMIFS(Winners!$F$3:$F$569,Winners!$A$3:$A$569,D$2,Winners!$C$3:$C$569,$A411)</f>
        <v>0</v>
      </c>
      <c r="E411" s="138">
        <f>SUMIFS(Winners!$G$3:$G$569,Winners!$A$3:$A$569,D$2,Winners!$C$3:$C$569,$A411)</f>
        <v>1</v>
      </c>
      <c r="F411" s="137">
        <f>SUMIFS(Winners!$F$3:$F$569,Winners!$A$3:$A$569,F$2,Winners!$C$3:$C$569,$A411)</f>
        <v>0</v>
      </c>
      <c r="G411" s="138">
        <f>SUMIFS(Winners!$G$3:$G$569,Winners!$A$3:$A$569,F$2,Winners!$C$3:$C$569,$A411)</f>
        <v>0</v>
      </c>
      <c r="H411" s="137">
        <f>SUMIFS(Winners!$F$3:$F$569,Winners!$A$3:$A$569,H$2,Winners!$C$3:$C$569,$A411)</f>
        <v>0</v>
      </c>
      <c r="I411" s="138">
        <f>SUMIFS(Winners!$G$3:$G$569,Winners!$A$3:$A$569,H$2,Winners!$C$3:$C$569,$A411)</f>
        <v>0</v>
      </c>
      <c r="J411" s="137">
        <f>SUMIFS(Winners!$F$3:$F$569,Winners!$A$3:$A$569,J$2,Winners!$C$3:$C$569,$A411)</f>
        <v>0</v>
      </c>
      <c r="K411" s="138">
        <f>SUMIFS(Winners!$G$3:$G$569,Winners!$A$3:$A$569,J$2,Winners!$C$3:$C$569,$A411)</f>
        <v>0</v>
      </c>
      <c r="L411" s="20"/>
    </row>
    <row r="412" spans="1:12" s="2" customFormat="1" ht="12.6" customHeight="1">
      <c r="A412" s="1" t="s">
        <v>344</v>
      </c>
      <c r="B412" s="62"/>
      <c r="C412" s="18">
        <f t="shared" si="6"/>
        <v>1</v>
      </c>
      <c r="D412" s="137">
        <f>SUMIFS(Winners!$F$3:$F$569,Winners!$A$3:$A$569,D$2,Winners!$C$3:$C$569,$A412)</f>
        <v>1</v>
      </c>
      <c r="E412" s="138">
        <f>SUMIFS(Winners!$G$3:$G$569,Winners!$A$3:$A$569,D$2,Winners!$C$3:$C$569,$A412)</f>
        <v>0</v>
      </c>
      <c r="F412" s="137">
        <f>SUMIFS(Winners!$F$3:$F$569,Winners!$A$3:$A$569,F$2,Winners!$C$3:$C$569,$A412)</f>
        <v>0</v>
      </c>
      <c r="G412" s="138">
        <f>SUMIFS(Winners!$G$3:$G$569,Winners!$A$3:$A$569,F$2,Winners!$C$3:$C$569,$A412)</f>
        <v>0</v>
      </c>
      <c r="H412" s="137">
        <f>SUMIFS(Winners!$F$3:$F$569,Winners!$A$3:$A$569,H$2,Winners!$C$3:$C$569,$A412)</f>
        <v>0</v>
      </c>
      <c r="I412" s="138">
        <f>SUMIFS(Winners!$G$3:$G$569,Winners!$A$3:$A$569,H$2,Winners!$C$3:$C$569,$A412)</f>
        <v>0</v>
      </c>
      <c r="J412" s="137">
        <f>SUMIFS(Winners!$F$3:$F$569,Winners!$A$3:$A$569,J$2,Winners!$C$3:$C$569,$A412)</f>
        <v>0</v>
      </c>
      <c r="K412" s="138">
        <f>SUMIFS(Winners!$G$3:$G$569,Winners!$A$3:$A$569,J$2,Winners!$C$3:$C$569,$A412)</f>
        <v>0</v>
      </c>
      <c r="L412" s="20"/>
    </row>
    <row r="413" spans="1:12" s="2" customFormat="1" ht="12.6" customHeight="1">
      <c r="A413" s="1" t="s">
        <v>1224</v>
      </c>
      <c r="B413" s="62" t="s">
        <v>5</v>
      </c>
      <c r="C413" s="18">
        <f t="shared" si="6"/>
        <v>1</v>
      </c>
      <c r="D413" s="137">
        <f>SUMIFS(Winners!$F$3:$F$569,Winners!$A$3:$A$569,D$2,Winners!$C$3:$C$569,$A413)</f>
        <v>0</v>
      </c>
      <c r="E413" s="138">
        <f>SUMIFS(Winners!$G$3:$G$569,Winners!$A$3:$A$569,D$2,Winners!$C$3:$C$569,$A413)</f>
        <v>1</v>
      </c>
      <c r="F413" s="137">
        <f>SUMIFS(Winners!$F$3:$F$569,Winners!$A$3:$A$569,F$2,Winners!$C$3:$C$569,$A413)</f>
        <v>0</v>
      </c>
      <c r="G413" s="138">
        <f>SUMIFS(Winners!$G$3:$G$569,Winners!$A$3:$A$569,F$2,Winners!$C$3:$C$569,$A413)</f>
        <v>0</v>
      </c>
      <c r="H413" s="137">
        <f>SUMIFS(Winners!$F$3:$F$569,Winners!$A$3:$A$569,H$2,Winners!$C$3:$C$569,$A413)</f>
        <v>0</v>
      </c>
      <c r="I413" s="138">
        <f>SUMIFS(Winners!$G$3:$G$569,Winners!$A$3:$A$569,H$2,Winners!$C$3:$C$569,$A413)</f>
        <v>0</v>
      </c>
      <c r="J413" s="137">
        <f>SUMIFS(Winners!$F$3:$F$569,Winners!$A$3:$A$569,J$2,Winners!$C$3:$C$569,$A413)</f>
        <v>0</v>
      </c>
      <c r="K413" s="138">
        <f>SUMIFS(Winners!$G$3:$G$569,Winners!$A$3:$A$569,J$2,Winners!$C$3:$C$569,$A413)</f>
        <v>0</v>
      </c>
      <c r="L413" s="20"/>
    </row>
    <row r="414" spans="1:12" s="2" customFormat="1" ht="12.6" customHeight="1">
      <c r="A414" s="1" t="s">
        <v>601</v>
      </c>
      <c r="B414" s="62"/>
      <c r="C414" s="18">
        <f t="shared" si="6"/>
        <v>1</v>
      </c>
      <c r="D414" s="137">
        <f>SUMIFS(Winners!$F$3:$F$569,Winners!$A$3:$A$569,D$2,Winners!$C$3:$C$569,$A414)</f>
        <v>0</v>
      </c>
      <c r="E414" s="138">
        <f>SUMIFS(Winners!$G$3:$G$569,Winners!$A$3:$A$569,D$2,Winners!$C$3:$C$569,$A414)</f>
        <v>1</v>
      </c>
      <c r="F414" s="137">
        <f>SUMIFS(Winners!$F$3:$F$569,Winners!$A$3:$A$569,F$2,Winners!$C$3:$C$569,$A414)</f>
        <v>0</v>
      </c>
      <c r="G414" s="138">
        <f>SUMIFS(Winners!$G$3:$G$569,Winners!$A$3:$A$569,F$2,Winners!$C$3:$C$569,$A414)</f>
        <v>0</v>
      </c>
      <c r="H414" s="137">
        <f>SUMIFS(Winners!$F$3:$F$569,Winners!$A$3:$A$569,H$2,Winners!$C$3:$C$569,$A414)</f>
        <v>0</v>
      </c>
      <c r="I414" s="138">
        <f>SUMIFS(Winners!$G$3:$G$569,Winners!$A$3:$A$569,H$2,Winners!$C$3:$C$569,$A414)</f>
        <v>0</v>
      </c>
      <c r="J414" s="137">
        <f>SUMIFS(Winners!$F$3:$F$569,Winners!$A$3:$A$569,J$2,Winners!$C$3:$C$569,$A414)</f>
        <v>0</v>
      </c>
      <c r="K414" s="138">
        <f>SUMIFS(Winners!$G$3:$G$569,Winners!$A$3:$A$569,J$2,Winners!$C$3:$C$569,$A414)</f>
        <v>0</v>
      </c>
      <c r="L414" s="20"/>
    </row>
    <row r="415" spans="1:12" s="2" customFormat="1" ht="12.6" customHeight="1">
      <c r="A415" s="1" t="s">
        <v>650</v>
      </c>
      <c r="B415" s="62"/>
      <c r="C415" s="18">
        <f t="shared" si="6"/>
        <v>1</v>
      </c>
      <c r="D415" s="137">
        <f>SUMIFS(Winners!$F$3:$F$569,Winners!$A$3:$A$569,D$2,Winners!$C$3:$C$569,$A415)</f>
        <v>0</v>
      </c>
      <c r="E415" s="138">
        <f>SUMIFS(Winners!$G$3:$G$569,Winners!$A$3:$A$569,D$2,Winners!$C$3:$C$569,$A415)</f>
        <v>1</v>
      </c>
      <c r="F415" s="137">
        <f>SUMIFS(Winners!$F$3:$F$569,Winners!$A$3:$A$569,F$2,Winners!$C$3:$C$569,$A415)</f>
        <v>0</v>
      </c>
      <c r="G415" s="138">
        <f>SUMIFS(Winners!$G$3:$G$569,Winners!$A$3:$A$569,F$2,Winners!$C$3:$C$569,$A415)</f>
        <v>0</v>
      </c>
      <c r="H415" s="137">
        <f>SUMIFS(Winners!$F$3:$F$569,Winners!$A$3:$A$569,H$2,Winners!$C$3:$C$569,$A415)</f>
        <v>0</v>
      </c>
      <c r="I415" s="138">
        <f>SUMIFS(Winners!$G$3:$G$569,Winners!$A$3:$A$569,H$2,Winners!$C$3:$C$569,$A415)</f>
        <v>0</v>
      </c>
      <c r="J415" s="137">
        <f>SUMIFS(Winners!$F$3:$F$569,Winners!$A$3:$A$569,J$2,Winners!$C$3:$C$569,$A415)</f>
        <v>0</v>
      </c>
      <c r="K415" s="138">
        <f>SUMIFS(Winners!$G$3:$G$569,Winners!$A$3:$A$569,J$2,Winners!$C$3:$C$569,$A415)</f>
        <v>0</v>
      </c>
      <c r="L415" s="20"/>
    </row>
    <row r="416" spans="1:12" s="2" customFormat="1" ht="12.6" customHeight="1">
      <c r="A416" s="1" t="s">
        <v>558</v>
      </c>
      <c r="B416" s="62"/>
      <c r="C416" s="18">
        <f t="shared" si="6"/>
        <v>1</v>
      </c>
      <c r="D416" s="137">
        <f>SUMIFS(Winners!$F$3:$F$569,Winners!$A$3:$A$569,D$2,Winners!$C$3:$C$569,$A416)</f>
        <v>1</v>
      </c>
      <c r="E416" s="138">
        <f>SUMIFS(Winners!$G$3:$G$569,Winners!$A$3:$A$569,D$2,Winners!$C$3:$C$569,$A416)</f>
        <v>0</v>
      </c>
      <c r="F416" s="137">
        <f>SUMIFS(Winners!$F$3:$F$569,Winners!$A$3:$A$569,F$2,Winners!$C$3:$C$569,$A416)</f>
        <v>0</v>
      </c>
      <c r="G416" s="138">
        <f>SUMIFS(Winners!$G$3:$G$569,Winners!$A$3:$A$569,F$2,Winners!$C$3:$C$569,$A416)</f>
        <v>0</v>
      </c>
      <c r="H416" s="137">
        <f>SUMIFS(Winners!$F$3:$F$569,Winners!$A$3:$A$569,H$2,Winners!$C$3:$C$569,$A416)</f>
        <v>0</v>
      </c>
      <c r="I416" s="138">
        <f>SUMIFS(Winners!$G$3:$G$569,Winners!$A$3:$A$569,H$2,Winners!$C$3:$C$569,$A416)</f>
        <v>0</v>
      </c>
      <c r="J416" s="137">
        <f>SUMIFS(Winners!$F$3:$F$569,Winners!$A$3:$A$569,J$2,Winners!$C$3:$C$569,$A416)</f>
        <v>0</v>
      </c>
      <c r="K416" s="138">
        <f>SUMIFS(Winners!$G$3:$G$569,Winners!$A$3:$A$569,J$2,Winners!$C$3:$C$569,$A416)</f>
        <v>0</v>
      </c>
      <c r="L416" s="20"/>
    </row>
    <row r="417" spans="1:12" s="2" customFormat="1" ht="12.6" customHeight="1">
      <c r="A417" s="1" t="s">
        <v>523</v>
      </c>
      <c r="B417" s="62"/>
      <c r="C417" s="18">
        <f t="shared" si="6"/>
        <v>1</v>
      </c>
      <c r="D417" s="137">
        <f>SUMIFS(Winners!$F$3:$F$569,Winners!$A$3:$A$569,D$2,Winners!$C$3:$C$569,$A417)</f>
        <v>1</v>
      </c>
      <c r="E417" s="138">
        <f>SUMIFS(Winners!$G$3:$G$569,Winners!$A$3:$A$569,D$2,Winners!$C$3:$C$569,$A417)</f>
        <v>0</v>
      </c>
      <c r="F417" s="137">
        <f>SUMIFS(Winners!$F$3:$F$569,Winners!$A$3:$A$569,F$2,Winners!$C$3:$C$569,$A417)</f>
        <v>0</v>
      </c>
      <c r="G417" s="138">
        <f>SUMIFS(Winners!$G$3:$G$569,Winners!$A$3:$A$569,F$2,Winners!$C$3:$C$569,$A417)</f>
        <v>0</v>
      </c>
      <c r="H417" s="137">
        <f>SUMIFS(Winners!$F$3:$F$569,Winners!$A$3:$A$569,H$2,Winners!$C$3:$C$569,$A417)</f>
        <v>0</v>
      </c>
      <c r="I417" s="138">
        <f>SUMIFS(Winners!$G$3:$G$569,Winners!$A$3:$A$569,H$2,Winners!$C$3:$C$569,$A417)</f>
        <v>0</v>
      </c>
      <c r="J417" s="137">
        <f>SUMIFS(Winners!$F$3:$F$569,Winners!$A$3:$A$569,J$2,Winners!$C$3:$C$569,$A417)</f>
        <v>0</v>
      </c>
      <c r="K417" s="138">
        <f>SUMIFS(Winners!$G$3:$G$569,Winners!$A$3:$A$569,J$2,Winners!$C$3:$C$569,$A417)</f>
        <v>0</v>
      </c>
      <c r="L417" s="20"/>
    </row>
    <row r="418" spans="1:12" s="2" customFormat="1" ht="12.6" customHeight="1">
      <c r="A418" s="1" t="s">
        <v>445</v>
      </c>
      <c r="B418" s="62"/>
      <c r="C418" s="18">
        <f t="shared" si="6"/>
        <v>1</v>
      </c>
      <c r="D418" s="137">
        <f>SUMIFS(Winners!$F$3:$F$569,Winners!$A$3:$A$569,D$2,Winners!$C$3:$C$569,$A418)</f>
        <v>0</v>
      </c>
      <c r="E418" s="138">
        <f>SUMIFS(Winners!$G$3:$G$569,Winners!$A$3:$A$569,D$2,Winners!$C$3:$C$569,$A418)</f>
        <v>0</v>
      </c>
      <c r="F418" s="137">
        <f>SUMIFS(Winners!$F$3:$F$569,Winners!$A$3:$A$569,F$2,Winners!$C$3:$C$569,$A418)</f>
        <v>0</v>
      </c>
      <c r="G418" s="138">
        <f>SUMIFS(Winners!$G$3:$G$569,Winners!$A$3:$A$569,F$2,Winners!$C$3:$C$569,$A418)</f>
        <v>0</v>
      </c>
      <c r="H418" s="137">
        <f>SUMIFS(Winners!$F$3:$F$569,Winners!$A$3:$A$569,H$2,Winners!$C$3:$C$569,$A418)</f>
        <v>0</v>
      </c>
      <c r="I418" s="138">
        <f>SUMIFS(Winners!$G$3:$G$569,Winners!$A$3:$A$569,H$2,Winners!$C$3:$C$569,$A418)</f>
        <v>0</v>
      </c>
      <c r="J418" s="137">
        <f>SUMIFS(Winners!$F$3:$F$569,Winners!$A$3:$A$569,J$2,Winners!$C$3:$C$569,$A418)</f>
        <v>1</v>
      </c>
      <c r="K418" s="138">
        <f>SUMIFS(Winners!$G$3:$G$569,Winners!$A$3:$A$569,J$2,Winners!$C$3:$C$569,$A418)</f>
        <v>0</v>
      </c>
      <c r="L418" s="20"/>
    </row>
    <row r="419" spans="1:12" s="2" customFormat="1" ht="12.6" customHeight="1">
      <c r="A419" s="1" t="s">
        <v>649</v>
      </c>
      <c r="B419" s="62"/>
      <c r="C419" s="18">
        <f t="shared" si="6"/>
        <v>1</v>
      </c>
      <c r="D419" s="137">
        <f>SUMIFS(Winners!$F$3:$F$569,Winners!$A$3:$A$569,D$2,Winners!$C$3:$C$569,$A419)</f>
        <v>0</v>
      </c>
      <c r="E419" s="138">
        <f>SUMIFS(Winners!$G$3:$G$569,Winners!$A$3:$A$569,D$2,Winners!$C$3:$C$569,$A419)</f>
        <v>1</v>
      </c>
      <c r="F419" s="137">
        <f>SUMIFS(Winners!$F$3:$F$569,Winners!$A$3:$A$569,F$2,Winners!$C$3:$C$569,$A419)</f>
        <v>0</v>
      </c>
      <c r="G419" s="138">
        <f>SUMIFS(Winners!$G$3:$G$569,Winners!$A$3:$A$569,F$2,Winners!$C$3:$C$569,$A419)</f>
        <v>0</v>
      </c>
      <c r="H419" s="137">
        <f>SUMIFS(Winners!$F$3:$F$569,Winners!$A$3:$A$569,H$2,Winners!$C$3:$C$569,$A419)</f>
        <v>0</v>
      </c>
      <c r="I419" s="138">
        <f>SUMIFS(Winners!$G$3:$G$569,Winners!$A$3:$A$569,H$2,Winners!$C$3:$C$569,$A419)</f>
        <v>0</v>
      </c>
      <c r="J419" s="137">
        <f>SUMIFS(Winners!$F$3:$F$569,Winners!$A$3:$A$569,J$2,Winners!$C$3:$C$569,$A419)</f>
        <v>0</v>
      </c>
      <c r="K419" s="138">
        <f>SUMIFS(Winners!$G$3:$G$569,Winners!$A$3:$A$569,J$2,Winners!$C$3:$C$569,$A419)</f>
        <v>0</v>
      </c>
      <c r="L419" s="20"/>
    </row>
    <row r="420" spans="1:12" s="2" customFormat="1" ht="12.6" customHeight="1">
      <c r="A420" s="1" t="s">
        <v>212</v>
      </c>
      <c r="B420" s="62"/>
      <c r="C420" s="18">
        <f t="shared" si="6"/>
        <v>1</v>
      </c>
      <c r="D420" s="137">
        <f>SUMIFS(Winners!$F$3:$F$569,Winners!$A$3:$A$569,D$2,Winners!$C$3:$C$569,$A420)</f>
        <v>1</v>
      </c>
      <c r="E420" s="138">
        <f>SUMIFS(Winners!$G$3:$G$569,Winners!$A$3:$A$569,D$2,Winners!$C$3:$C$569,$A420)</f>
        <v>0</v>
      </c>
      <c r="F420" s="137">
        <f>SUMIFS(Winners!$F$3:$F$569,Winners!$A$3:$A$569,F$2,Winners!$C$3:$C$569,$A420)</f>
        <v>0</v>
      </c>
      <c r="G420" s="138">
        <f>SUMIFS(Winners!$G$3:$G$569,Winners!$A$3:$A$569,F$2,Winners!$C$3:$C$569,$A420)</f>
        <v>0</v>
      </c>
      <c r="H420" s="137">
        <f>SUMIFS(Winners!$F$3:$F$569,Winners!$A$3:$A$569,H$2,Winners!$C$3:$C$569,$A420)</f>
        <v>0</v>
      </c>
      <c r="I420" s="138">
        <f>SUMIFS(Winners!$G$3:$G$569,Winners!$A$3:$A$569,H$2,Winners!$C$3:$C$569,$A420)</f>
        <v>0</v>
      </c>
      <c r="J420" s="137">
        <f>SUMIFS(Winners!$F$3:$F$569,Winners!$A$3:$A$569,J$2,Winners!$C$3:$C$569,$A420)</f>
        <v>0</v>
      </c>
      <c r="K420" s="138">
        <f>SUMIFS(Winners!$G$3:$G$569,Winners!$A$3:$A$569,J$2,Winners!$C$3:$C$569,$A420)</f>
        <v>0</v>
      </c>
      <c r="L420" s="20"/>
    </row>
    <row r="421" spans="1:12" s="2" customFormat="1" ht="12.6" customHeight="1">
      <c r="A421" s="1" t="s">
        <v>616</v>
      </c>
      <c r="B421" s="62"/>
      <c r="C421" s="18">
        <f t="shared" si="6"/>
        <v>1</v>
      </c>
      <c r="D421" s="137">
        <f>SUMIFS(Winners!$F$3:$F$569,Winners!$A$3:$A$569,D$2,Winners!$C$3:$C$569,$A421)</f>
        <v>0</v>
      </c>
      <c r="E421" s="138">
        <f>SUMIFS(Winners!$G$3:$G$569,Winners!$A$3:$A$569,D$2,Winners!$C$3:$C$569,$A421)</f>
        <v>1</v>
      </c>
      <c r="F421" s="137">
        <f>SUMIFS(Winners!$F$3:$F$569,Winners!$A$3:$A$569,F$2,Winners!$C$3:$C$569,$A421)</f>
        <v>0</v>
      </c>
      <c r="G421" s="138">
        <f>SUMIFS(Winners!$G$3:$G$569,Winners!$A$3:$A$569,F$2,Winners!$C$3:$C$569,$A421)</f>
        <v>0</v>
      </c>
      <c r="H421" s="137">
        <f>SUMIFS(Winners!$F$3:$F$569,Winners!$A$3:$A$569,H$2,Winners!$C$3:$C$569,$A421)</f>
        <v>0</v>
      </c>
      <c r="I421" s="138">
        <f>SUMIFS(Winners!$G$3:$G$569,Winners!$A$3:$A$569,H$2,Winners!$C$3:$C$569,$A421)</f>
        <v>0</v>
      </c>
      <c r="J421" s="137">
        <f>SUMIFS(Winners!$F$3:$F$569,Winners!$A$3:$A$569,J$2,Winners!$C$3:$C$569,$A421)</f>
        <v>0</v>
      </c>
      <c r="K421" s="138">
        <f>SUMIFS(Winners!$G$3:$G$569,Winners!$A$3:$A$569,J$2,Winners!$C$3:$C$569,$A421)</f>
        <v>0</v>
      </c>
      <c r="L421" s="20"/>
    </row>
    <row r="422" spans="1:12" s="2" customFormat="1" ht="12.6" customHeight="1">
      <c r="A422" s="1" t="s">
        <v>581</v>
      </c>
      <c r="B422" s="62"/>
      <c r="C422" s="18">
        <f t="shared" si="6"/>
        <v>1</v>
      </c>
      <c r="D422" s="137">
        <f>SUMIFS(Winners!$F$3:$F$569,Winners!$A$3:$A$569,D$2,Winners!$C$3:$C$569,$A422)</f>
        <v>0</v>
      </c>
      <c r="E422" s="138">
        <f>SUMIFS(Winners!$G$3:$G$569,Winners!$A$3:$A$569,D$2,Winners!$C$3:$C$569,$A422)</f>
        <v>1</v>
      </c>
      <c r="F422" s="137">
        <f>SUMIFS(Winners!$F$3:$F$569,Winners!$A$3:$A$569,F$2,Winners!$C$3:$C$569,$A422)</f>
        <v>0</v>
      </c>
      <c r="G422" s="138">
        <f>SUMIFS(Winners!$G$3:$G$569,Winners!$A$3:$A$569,F$2,Winners!$C$3:$C$569,$A422)</f>
        <v>0</v>
      </c>
      <c r="H422" s="137">
        <f>SUMIFS(Winners!$F$3:$F$569,Winners!$A$3:$A$569,H$2,Winners!$C$3:$C$569,$A422)</f>
        <v>0</v>
      </c>
      <c r="I422" s="138">
        <f>SUMIFS(Winners!$G$3:$G$569,Winners!$A$3:$A$569,H$2,Winners!$C$3:$C$569,$A422)</f>
        <v>0</v>
      </c>
      <c r="J422" s="137">
        <f>SUMIFS(Winners!$F$3:$F$569,Winners!$A$3:$A$569,J$2,Winners!$C$3:$C$569,$A422)</f>
        <v>0</v>
      </c>
      <c r="K422" s="138">
        <f>SUMIFS(Winners!$G$3:$G$569,Winners!$A$3:$A$569,J$2,Winners!$C$3:$C$569,$A422)</f>
        <v>0</v>
      </c>
      <c r="L422" s="20"/>
    </row>
    <row r="423" spans="1:12" s="2" customFormat="1" ht="12.6" customHeight="1">
      <c r="A423" s="1" t="s">
        <v>244</v>
      </c>
      <c r="B423" s="62"/>
      <c r="C423" s="18">
        <f t="shared" si="6"/>
        <v>1</v>
      </c>
      <c r="D423" s="137">
        <f>SUMIFS(Winners!$F$3:$F$569,Winners!$A$3:$A$569,D$2,Winners!$C$3:$C$569,$A423)</f>
        <v>0</v>
      </c>
      <c r="E423" s="138">
        <f>SUMIFS(Winners!$G$3:$G$569,Winners!$A$3:$A$569,D$2,Winners!$C$3:$C$569,$A423)</f>
        <v>1</v>
      </c>
      <c r="F423" s="137">
        <f>SUMIFS(Winners!$F$3:$F$569,Winners!$A$3:$A$569,F$2,Winners!$C$3:$C$569,$A423)</f>
        <v>0</v>
      </c>
      <c r="G423" s="138">
        <f>SUMIFS(Winners!$G$3:$G$569,Winners!$A$3:$A$569,F$2,Winners!$C$3:$C$569,$A423)</f>
        <v>0</v>
      </c>
      <c r="H423" s="137">
        <f>SUMIFS(Winners!$F$3:$F$569,Winners!$A$3:$A$569,H$2,Winners!$C$3:$C$569,$A423)</f>
        <v>0</v>
      </c>
      <c r="I423" s="138">
        <f>SUMIFS(Winners!$G$3:$G$569,Winners!$A$3:$A$569,H$2,Winners!$C$3:$C$569,$A423)</f>
        <v>0</v>
      </c>
      <c r="J423" s="137">
        <f>SUMIFS(Winners!$F$3:$F$569,Winners!$A$3:$A$569,J$2,Winners!$C$3:$C$569,$A423)</f>
        <v>0</v>
      </c>
      <c r="K423" s="138">
        <f>SUMIFS(Winners!$G$3:$G$569,Winners!$A$3:$A$569,J$2,Winners!$C$3:$C$569,$A423)</f>
        <v>0</v>
      </c>
      <c r="L423" s="20"/>
    </row>
    <row r="424" spans="1:12" s="2" customFormat="1" ht="12.6" customHeight="1">
      <c r="A424" s="1" t="s">
        <v>646</v>
      </c>
      <c r="B424" s="62"/>
      <c r="C424" s="18">
        <f t="shared" si="6"/>
        <v>1</v>
      </c>
      <c r="D424" s="137">
        <f>SUMIFS(Winners!$F$3:$F$569,Winners!$A$3:$A$569,D$2,Winners!$C$3:$C$569,$A424)</f>
        <v>1</v>
      </c>
      <c r="E424" s="138">
        <f>SUMIFS(Winners!$G$3:$G$569,Winners!$A$3:$A$569,D$2,Winners!$C$3:$C$569,$A424)</f>
        <v>0</v>
      </c>
      <c r="F424" s="137">
        <f>SUMIFS(Winners!$F$3:$F$569,Winners!$A$3:$A$569,F$2,Winners!$C$3:$C$569,$A424)</f>
        <v>0</v>
      </c>
      <c r="G424" s="138">
        <f>SUMIFS(Winners!$G$3:$G$569,Winners!$A$3:$A$569,F$2,Winners!$C$3:$C$569,$A424)</f>
        <v>0</v>
      </c>
      <c r="H424" s="137">
        <f>SUMIFS(Winners!$F$3:$F$569,Winners!$A$3:$A$569,H$2,Winners!$C$3:$C$569,$A424)</f>
        <v>0</v>
      </c>
      <c r="I424" s="138">
        <f>SUMIFS(Winners!$G$3:$G$569,Winners!$A$3:$A$569,H$2,Winners!$C$3:$C$569,$A424)</f>
        <v>0</v>
      </c>
      <c r="J424" s="137">
        <f>SUMIFS(Winners!$F$3:$F$569,Winners!$A$3:$A$569,J$2,Winners!$C$3:$C$569,$A424)</f>
        <v>0</v>
      </c>
      <c r="K424" s="138">
        <f>SUMIFS(Winners!$G$3:$G$569,Winners!$A$3:$A$569,J$2,Winners!$C$3:$C$569,$A424)</f>
        <v>0</v>
      </c>
      <c r="L424" s="20"/>
    </row>
    <row r="425" spans="1:12" s="2" customFormat="1" ht="12.6" customHeight="1">
      <c r="A425" s="1" t="s">
        <v>580</v>
      </c>
      <c r="B425" s="62"/>
      <c r="C425" s="18">
        <f t="shared" si="6"/>
        <v>1</v>
      </c>
      <c r="D425" s="137">
        <f>SUMIFS(Winners!$F$3:$F$569,Winners!$A$3:$A$569,D$2,Winners!$C$3:$C$569,$A425)</f>
        <v>1</v>
      </c>
      <c r="E425" s="138">
        <f>SUMIFS(Winners!$G$3:$G$569,Winners!$A$3:$A$569,D$2,Winners!$C$3:$C$569,$A425)</f>
        <v>0</v>
      </c>
      <c r="F425" s="137">
        <f>SUMIFS(Winners!$F$3:$F$569,Winners!$A$3:$A$569,F$2,Winners!$C$3:$C$569,$A425)</f>
        <v>0</v>
      </c>
      <c r="G425" s="138">
        <f>SUMIFS(Winners!$G$3:$G$569,Winners!$A$3:$A$569,F$2,Winners!$C$3:$C$569,$A425)</f>
        <v>0</v>
      </c>
      <c r="H425" s="137">
        <f>SUMIFS(Winners!$F$3:$F$569,Winners!$A$3:$A$569,H$2,Winners!$C$3:$C$569,$A425)</f>
        <v>0</v>
      </c>
      <c r="I425" s="138">
        <f>SUMIFS(Winners!$G$3:$G$569,Winners!$A$3:$A$569,H$2,Winners!$C$3:$C$569,$A425)</f>
        <v>0</v>
      </c>
      <c r="J425" s="137">
        <f>SUMIFS(Winners!$F$3:$F$569,Winners!$A$3:$A$569,J$2,Winners!$C$3:$C$569,$A425)</f>
        <v>0</v>
      </c>
      <c r="K425" s="138">
        <f>SUMIFS(Winners!$G$3:$G$569,Winners!$A$3:$A$569,J$2,Winners!$C$3:$C$569,$A425)</f>
        <v>0</v>
      </c>
      <c r="L425" s="20"/>
    </row>
    <row r="426" spans="1:12" s="2" customFormat="1" ht="12.6" customHeight="1">
      <c r="A426" s="1" t="s">
        <v>196</v>
      </c>
      <c r="B426" s="62"/>
      <c r="C426" s="18">
        <f t="shared" si="6"/>
        <v>1</v>
      </c>
      <c r="D426" s="137">
        <f>SUMIFS(Winners!$F$3:$F$569,Winners!$A$3:$A$569,D$2,Winners!$C$3:$C$569,$A426)</f>
        <v>1</v>
      </c>
      <c r="E426" s="138">
        <f>SUMIFS(Winners!$G$3:$G$569,Winners!$A$3:$A$569,D$2,Winners!$C$3:$C$569,$A426)</f>
        <v>0</v>
      </c>
      <c r="F426" s="137">
        <f>SUMIFS(Winners!$F$3:$F$569,Winners!$A$3:$A$569,F$2,Winners!$C$3:$C$569,$A426)</f>
        <v>0</v>
      </c>
      <c r="G426" s="138">
        <f>SUMIFS(Winners!$G$3:$G$569,Winners!$A$3:$A$569,F$2,Winners!$C$3:$C$569,$A426)</f>
        <v>0</v>
      </c>
      <c r="H426" s="137">
        <f>SUMIFS(Winners!$F$3:$F$569,Winners!$A$3:$A$569,H$2,Winners!$C$3:$C$569,$A426)</f>
        <v>0</v>
      </c>
      <c r="I426" s="138">
        <f>SUMIFS(Winners!$G$3:$G$569,Winners!$A$3:$A$569,H$2,Winners!$C$3:$C$569,$A426)</f>
        <v>0</v>
      </c>
      <c r="J426" s="137">
        <f>SUMIFS(Winners!$F$3:$F$569,Winners!$A$3:$A$569,J$2,Winners!$C$3:$C$569,$A426)</f>
        <v>0</v>
      </c>
      <c r="K426" s="138">
        <f>SUMIFS(Winners!$G$3:$G$569,Winners!$A$3:$A$569,J$2,Winners!$C$3:$C$569,$A426)</f>
        <v>0</v>
      </c>
      <c r="L426" s="20"/>
    </row>
    <row r="427" spans="1:12" s="2" customFormat="1" ht="12.6" customHeight="1">
      <c r="A427" s="1" t="s">
        <v>600</v>
      </c>
      <c r="B427" s="62"/>
      <c r="C427" s="18">
        <f t="shared" si="6"/>
        <v>1</v>
      </c>
      <c r="D427" s="137">
        <f>SUMIFS(Winners!$F$3:$F$569,Winners!$A$3:$A$569,D$2,Winners!$C$3:$C$569,$A427)</f>
        <v>1</v>
      </c>
      <c r="E427" s="138">
        <f>SUMIFS(Winners!$G$3:$G$569,Winners!$A$3:$A$569,D$2,Winners!$C$3:$C$569,$A427)</f>
        <v>0</v>
      </c>
      <c r="F427" s="137">
        <f>SUMIFS(Winners!$F$3:$F$569,Winners!$A$3:$A$569,F$2,Winners!$C$3:$C$569,$A427)</f>
        <v>0</v>
      </c>
      <c r="G427" s="138">
        <f>SUMIFS(Winners!$G$3:$G$569,Winners!$A$3:$A$569,F$2,Winners!$C$3:$C$569,$A427)</f>
        <v>0</v>
      </c>
      <c r="H427" s="137">
        <f>SUMIFS(Winners!$F$3:$F$569,Winners!$A$3:$A$569,H$2,Winners!$C$3:$C$569,$A427)</f>
        <v>0</v>
      </c>
      <c r="I427" s="138">
        <f>SUMIFS(Winners!$G$3:$G$569,Winners!$A$3:$A$569,H$2,Winners!$C$3:$C$569,$A427)</f>
        <v>0</v>
      </c>
      <c r="J427" s="137">
        <f>SUMIFS(Winners!$F$3:$F$569,Winners!$A$3:$A$569,J$2,Winners!$C$3:$C$569,$A427)</f>
        <v>0</v>
      </c>
      <c r="K427" s="138">
        <f>SUMIFS(Winners!$G$3:$G$569,Winners!$A$3:$A$569,J$2,Winners!$C$3:$C$569,$A427)</f>
        <v>0</v>
      </c>
      <c r="L427" s="20"/>
    </row>
    <row r="428" spans="1:12" s="2" customFormat="1" ht="12.6" customHeight="1">
      <c r="A428" s="1" t="s">
        <v>591</v>
      </c>
      <c r="B428" s="62"/>
      <c r="C428" s="18">
        <f t="shared" si="6"/>
        <v>1</v>
      </c>
      <c r="D428" s="137">
        <f>SUMIFS(Winners!$F$3:$F$569,Winners!$A$3:$A$569,D$2,Winners!$C$3:$C$569,$A428)</f>
        <v>0</v>
      </c>
      <c r="E428" s="138">
        <f>SUMIFS(Winners!$G$3:$G$569,Winners!$A$3:$A$569,D$2,Winners!$C$3:$C$569,$A428)</f>
        <v>1</v>
      </c>
      <c r="F428" s="137">
        <f>SUMIFS(Winners!$F$3:$F$569,Winners!$A$3:$A$569,F$2,Winners!$C$3:$C$569,$A428)</f>
        <v>0</v>
      </c>
      <c r="G428" s="138">
        <f>SUMIFS(Winners!$G$3:$G$569,Winners!$A$3:$A$569,F$2,Winners!$C$3:$C$569,$A428)</f>
        <v>0</v>
      </c>
      <c r="H428" s="137">
        <f>SUMIFS(Winners!$F$3:$F$569,Winners!$A$3:$A$569,H$2,Winners!$C$3:$C$569,$A428)</f>
        <v>0</v>
      </c>
      <c r="I428" s="138">
        <f>SUMIFS(Winners!$G$3:$G$569,Winners!$A$3:$A$569,H$2,Winners!$C$3:$C$569,$A428)</f>
        <v>0</v>
      </c>
      <c r="J428" s="137">
        <f>SUMIFS(Winners!$F$3:$F$569,Winners!$A$3:$A$569,J$2,Winners!$C$3:$C$569,$A428)</f>
        <v>0</v>
      </c>
      <c r="K428" s="138">
        <f>SUMIFS(Winners!$G$3:$G$569,Winners!$A$3:$A$569,J$2,Winners!$C$3:$C$569,$A428)</f>
        <v>0</v>
      </c>
      <c r="L428" s="20"/>
    </row>
    <row r="429" spans="1:12" s="2" customFormat="1" ht="12.6" customHeight="1">
      <c r="A429" s="1" t="s">
        <v>176</v>
      </c>
      <c r="B429" s="62"/>
      <c r="C429" s="18">
        <f t="shared" si="6"/>
        <v>1</v>
      </c>
      <c r="D429" s="137">
        <f>SUMIFS(Winners!$F$3:$F$569,Winners!$A$3:$A$569,D$2,Winners!$C$3:$C$569,$A429)</f>
        <v>1</v>
      </c>
      <c r="E429" s="138">
        <f>SUMIFS(Winners!$G$3:$G$569,Winners!$A$3:$A$569,D$2,Winners!$C$3:$C$569,$A429)</f>
        <v>0</v>
      </c>
      <c r="F429" s="137">
        <f>SUMIFS(Winners!$F$3:$F$569,Winners!$A$3:$A$569,F$2,Winners!$C$3:$C$569,$A429)</f>
        <v>0</v>
      </c>
      <c r="G429" s="138">
        <f>SUMIFS(Winners!$G$3:$G$569,Winners!$A$3:$A$569,F$2,Winners!$C$3:$C$569,$A429)</f>
        <v>0</v>
      </c>
      <c r="H429" s="137">
        <f>SUMIFS(Winners!$F$3:$F$569,Winners!$A$3:$A$569,H$2,Winners!$C$3:$C$569,$A429)</f>
        <v>0</v>
      </c>
      <c r="I429" s="138">
        <f>SUMIFS(Winners!$G$3:$G$569,Winners!$A$3:$A$569,H$2,Winners!$C$3:$C$569,$A429)</f>
        <v>0</v>
      </c>
      <c r="J429" s="137">
        <f>SUMIFS(Winners!$F$3:$F$569,Winners!$A$3:$A$569,J$2,Winners!$C$3:$C$569,$A429)</f>
        <v>0</v>
      </c>
      <c r="K429" s="138">
        <f>SUMIFS(Winners!$G$3:$G$569,Winners!$A$3:$A$569,J$2,Winners!$C$3:$C$569,$A429)</f>
        <v>0</v>
      </c>
      <c r="L429" s="20"/>
    </row>
    <row r="430" spans="1:12" s="2" customFormat="1" ht="12.6" customHeight="1">
      <c r="A430" s="1" t="s">
        <v>605</v>
      </c>
      <c r="B430" s="62"/>
      <c r="C430" s="18">
        <f t="shared" si="6"/>
        <v>1</v>
      </c>
      <c r="D430" s="137">
        <f>SUMIFS(Winners!$F$3:$F$569,Winners!$A$3:$A$569,D$2,Winners!$C$3:$C$569,$A430)</f>
        <v>1</v>
      </c>
      <c r="E430" s="138">
        <f>SUMIFS(Winners!$G$3:$G$569,Winners!$A$3:$A$569,D$2,Winners!$C$3:$C$569,$A430)</f>
        <v>0</v>
      </c>
      <c r="F430" s="137">
        <f>SUMIFS(Winners!$F$3:$F$569,Winners!$A$3:$A$569,F$2,Winners!$C$3:$C$569,$A430)</f>
        <v>0</v>
      </c>
      <c r="G430" s="138">
        <f>SUMIFS(Winners!$G$3:$G$569,Winners!$A$3:$A$569,F$2,Winners!$C$3:$C$569,$A430)</f>
        <v>0</v>
      </c>
      <c r="H430" s="137">
        <f>SUMIFS(Winners!$F$3:$F$569,Winners!$A$3:$A$569,H$2,Winners!$C$3:$C$569,$A430)</f>
        <v>0</v>
      </c>
      <c r="I430" s="138">
        <f>SUMIFS(Winners!$G$3:$G$569,Winners!$A$3:$A$569,H$2,Winners!$C$3:$C$569,$A430)</f>
        <v>0</v>
      </c>
      <c r="J430" s="137">
        <f>SUMIFS(Winners!$F$3:$F$569,Winners!$A$3:$A$569,J$2,Winners!$C$3:$C$569,$A430)</f>
        <v>0</v>
      </c>
      <c r="K430" s="138">
        <f>SUMIFS(Winners!$G$3:$G$569,Winners!$A$3:$A$569,J$2,Winners!$C$3:$C$569,$A430)</f>
        <v>0</v>
      </c>
      <c r="L430" s="20"/>
    </row>
    <row r="431" spans="1:12" s="2" customFormat="1" ht="12.6" customHeight="1">
      <c r="A431" s="1" t="s">
        <v>1183</v>
      </c>
      <c r="B431" s="62" t="s">
        <v>5</v>
      </c>
      <c r="C431" s="18">
        <f t="shared" si="6"/>
        <v>1</v>
      </c>
      <c r="D431" s="137">
        <f>SUMIFS(Winners!$F$3:$F$569,Winners!$A$3:$A$569,D$2,Winners!$C$3:$C$569,$A431)</f>
        <v>0</v>
      </c>
      <c r="E431" s="138">
        <f>SUMIFS(Winners!$G$3:$G$569,Winners!$A$3:$A$569,D$2,Winners!$C$3:$C$569,$A431)</f>
        <v>1</v>
      </c>
      <c r="F431" s="137">
        <f>SUMIFS(Winners!$F$3:$F$569,Winners!$A$3:$A$569,F$2,Winners!$C$3:$C$569,$A431)</f>
        <v>0</v>
      </c>
      <c r="G431" s="138">
        <f>SUMIFS(Winners!$G$3:$G$569,Winners!$A$3:$A$569,F$2,Winners!$C$3:$C$569,$A431)</f>
        <v>0</v>
      </c>
      <c r="H431" s="137">
        <f>SUMIFS(Winners!$F$3:$F$569,Winners!$A$3:$A$569,H$2,Winners!$C$3:$C$569,$A431)</f>
        <v>0</v>
      </c>
      <c r="I431" s="138">
        <f>SUMIFS(Winners!$G$3:$G$569,Winners!$A$3:$A$569,H$2,Winners!$C$3:$C$569,$A431)</f>
        <v>0</v>
      </c>
      <c r="J431" s="137">
        <f>SUMIFS(Winners!$F$3:$F$569,Winners!$A$3:$A$569,J$2,Winners!$C$3:$C$569,$A431)</f>
        <v>0</v>
      </c>
      <c r="K431" s="138">
        <f>SUMIFS(Winners!$G$3:$G$569,Winners!$A$3:$A$569,J$2,Winners!$C$3:$C$569,$A431)</f>
        <v>0</v>
      </c>
      <c r="L431" s="20"/>
    </row>
    <row r="432" spans="1:12" s="2" customFormat="1" ht="12.6" customHeight="1">
      <c r="A432" s="1" t="s">
        <v>1050</v>
      </c>
      <c r="B432" s="62"/>
      <c r="C432" s="18">
        <f t="shared" si="6"/>
        <v>1</v>
      </c>
      <c r="D432" s="137">
        <f>SUMIFS(Winners!$F$3:$F$569,Winners!$A$3:$A$569,D$2,Winners!$C$3:$C$569,$A432)</f>
        <v>0</v>
      </c>
      <c r="E432" s="138">
        <f>SUMIFS(Winners!$G$3:$G$569,Winners!$A$3:$A$569,D$2,Winners!$C$3:$C$569,$A432)</f>
        <v>0</v>
      </c>
      <c r="F432" s="137">
        <f>SUMIFS(Winners!$F$3:$F$569,Winners!$A$3:$A$569,F$2,Winners!$C$3:$C$569,$A432)</f>
        <v>1</v>
      </c>
      <c r="G432" s="138">
        <f>SUMIFS(Winners!$G$3:$G$569,Winners!$A$3:$A$569,F$2,Winners!$C$3:$C$569,$A432)</f>
        <v>0</v>
      </c>
      <c r="H432" s="137">
        <f>SUMIFS(Winners!$F$3:$F$569,Winners!$A$3:$A$569,H$2,Winners!$C$3:$C$569,$A432)</f>
        <v>0</v>
      </c>
      <c r="I432" s="138">
        <f>SUMIFS(Winners!$G$3:$G$569,Winners!$A$3:$A$569,H$2,Winners!$C$3:$C$569,$A432)</f>
        <v>0</v>
      </c>
      <c r="J432" s="137">
        <f>SUMIFS(Winners!$F$3:$F$569,Winners!$A$3:$A$569,J$2,Winners!$C$3:$C$569,$A432)</f>
        <v>0</v>
      </c>
      <c r="K432" s="138">
        <f>SUMIFS(Winners!$G$3:$G$569,Winners!$A$3:$A$569,J$2,Winners!$C$3:$C$569,$A432)</f>
        <v>0</v>
      </c>
      <c r="L432" s="20"/>
    </row>
    <row r="433" spans="1:12" s="2" customFormat="1" ht="12.6" customHeight="1">
      <c r="A433" s="1" t="s">
        <v>474</v>
      </c>
      <c r="B433" s="62"/>
      <c r="C433" s="18">
        <f t="shared" si="6"/>
        <v>1</v>
      </c>
      <c r="D433" s="137">
        <f>SUMIFS(Winners!$F$3:$F$569,Winners!$A$3:$A$569,D$2,Winners!$C$3:$C$569,$A433)</f>
        <v>0</v>
      </c>
      <c r="E433" s="138">
        <f>SUMIFS(Winners!$G$3:$G$569,Winners!$A$3:$A$569,D$2,Winners!$C$3:$C$569,$A433)</f>
        <v>0</v>
      </c>
      <c r="F433" s="137">
        <f>SUMIFS(Winners!$F$3:$F$569,Winners!$A$3:$A$569,F$2,Winners!$C$3:$C$569,$A433)</f>
        <v>1</v>
      </c>
      <c r="G433" s="138">
        <f>SUMIFS(Winners!$G$3:$G$569,Winners!$A$3:$A$569,F$2,Winners!$C$3:$C$569,$A433)</f>
        <v>0</v>
      </c>
      <c r="H433" s="137">
        <f>SUMIFS(Winners!$F$3:$F$569,Winners!$A$3:$A$569,H$2,Winners!$C$3:$C$569,$A433)</f>
        <v>0</v>
      </c>
      <c r="I433" s="138">
        <f>SUMIFS(Winners!$G$3:$G$569,Winners!$A$3:$A$569,H$2,Winners!$C$3:$C$569,$A433)</f>
        <v>0</v>
      </c>
      <c r="J433" s="137">
        <f>SUMIFS(Winners!$F$3:$F$569,Winners!$A$3:$A$569,J$2,Winners!$C$3:$C$569,$A433)</f>
        <v>0</v>
      </c>
      <c r="K433" s="138">
        <f>SUMIFS(Winners!$G$3:$G$569,Winners!$A$3:$A$569,J$2,Winners!$C$3:$C$569,$A433)</f>
        <v>0</v>
      </c>
      <c r="L433" s="20"/>
    </row>
    <row r="434" spans="1:12" s="2" customFormat="1" ht="12.6" customHeight="1">
      <c r="A434" s="1" t="s">
        <v>273</v>
      </c>
      <c r="B434" s="62"/>
      <c r="C434" s="18">
        <f t="shared" si="6"/>
        <v>1</v>
      </c>
      <c r="D434" s="137">
        <f>SUMIFS(Winners!$F$3:$F$569,Winners!$A$3:$A$569,D$2,Winners!$C$3:$C$569,$A434)</f>
        <v>0</v>
      </c>
      <c r="E434" s="138">
        <f>SUMIFS(Winners!$G$3:$G$569,Winners!$A$3:$A$569,D$2,Winners!$C$3:$C$569,$A434)</f>
        <v>1</v>
      </c>
      <c r="F434" s="137">
        <f>SUMIFS(Winners!$F$3:$F$569,Winners!$A$3:$A$569,F$2,Winners!$C$3:$C$569,$A434)</f>
        <v>0</v>
      </c>
      <c r="G434" s="138">
        <f>SUMIFS(Winners!$G$3:$G$569,Winners!$A$3:$A$569,F$2,Winners!$C$3:$C$569,$A434)</f>
        <v>0</v>
      </c>
      <c r="H434" s="137">
        <f>SUMIFS(Winners!$F$3:$F$569,Winners!$A$3:$A$569,H$2,Winners!$C$3:$C$569,$A434)</f>
        <v>0</v>
      </c>
      <c r="I434" s="138">
        <f>SUMIFS(Winners!$G$3:$G$569,Winners!$A$3:$A$569,H$2,Winners!$C$3:$C$569,$A434)</f>
        <v>0</v>
      </c>
      <c r="J434" s="137">
        <f>SUMIFS(Winners!$F$3:$F$569,Winners!$A$3:$A$569,J$2,Winners!$C$3:$C$569,$A434)</f>
        <v>0</v>
      </c>
      <c r="K434" s="138">
        <f>SUMIFS(Winners!$G$3:$G$569,Winners!$A$3:$A$569,J$2,Winners!$C$3:$C$569,$A434)</f>
        <v>0</v>
      </c>
      <c r="L434" s="20"/>
    </row>
    <row r="435" spans="1:12" s="2" customFormat="1" ht="12.6" customHeight="1">
      <c r="A435" s="1" t="s">
        <v>269</v>
      </c>
      <c r="B435" s="62" t="s">
        <v>5</v>
      </c>
      <c r="C435" s="18">
        <f t="shared" si="6"/>
        <v>1</v>
      </c>
      <c r="D435" s="137">
        <f>SUMIFS(Winners!$F$3:$F$569,Winners!$A$3:$A$569,D$2,Winners!$C$3:$C$569,$A435)</f>
        <v>1</v>
      </c>
      <c r="E435" s="138">
        <f>SUMIFS(Winners!$G$3:$G$569,Winners!$A$3:$A$569,D$2,Winners!$C$3:$C$569,$A435)</f>
        <v>0</v>
      </c>
      <c r="F435" s="137">
        <f>SUMIFS(Winners!$F$3:$F$569,Winners!$A$3:$A$569,F$2,Winners!$C$3:$C$569,$A435)</f>
        <v>0</v>
      </c>
      <c r="G435" s="138">
        <f>SUMIFS(Winners!$G$3:$G$569,Winners!$A$3:$A$569,F$2,Winners!$C$3:$C$569,$A435)</f>
        <v>0</v>
      </c>
      <c r="H435" s="137">
        <f>SUMIFS(Winners!$F$3:$F$569,Winners!$A$3:$A$569,H$2,Winners!$C$3:$C$569,$A435)</f>
        <v>0</v>
      </c>
      <c r="I435" s="138">
        <f>SUMIFS(Winners!$G$3:$G$569,Winners!$A$3:$A$569,H$2,Winners!$C$3:$C$569,$A435)</f>
        <v>0</v>
      </c>
      <c r="J435" s="137">
        <f>SUMIFS(Winners!$F$3:$F$569,Winners!$A$3:$A$569,J$2,Winners!$C$3:$C$569,$A435)</f>
        <v>0</v>
      </c>
      <c r="K435" s="138">
        <f>SUMIFS(Winners!$G$3:$G$569,Winners!$A$3:$A$569,J$2,Winners!$C$3:$C$569,$A435)</f>
        <v>0</v>
      </c>
      <c r="L435" s="20"/>
    </row>
    <row r="436" spans="1:12" s="2" customFormat="1" ht="12.6" customHeight="1">
      <c r="A436" s="1" t="s">
        <v>610</v>
      </c>
      <c r="B436" s="62"/>
      <c r="C436" s="18">
        <f t="shared" si="6"/>
        <v>1</v>
      </c>
      <c r="D436" s="137">
        <f>SUMIFS(Winners!$F$3:$F$569,Winners!$A$3:$A$569,D$2,Winners!$C$3:$C$569,$A436)</f>
        <v>0</v>
      </c>
      <c r="E436" s="138">
        <f>SUMIFS(Winners!$G$3:$G$569,Winners!$A$3:$A$569,D$2,Winners!$C$3:$C$569,$A436)</f>
        <v>1</v>
      </c>
      <c r="F436" s="137">
        <f>SUMIFS(Winners!$F$3:$F$569,Winners!$A$3:$A$569,F$2,Winners!$C$3:$C$569,$A436)</f>
        <v>0</v>
      </c>
      <c r="G436" s="138">
        <f>SUMIFS(Winners!$G$3:$G$569,Winners!$A$3:$A$569,F$2,Winners!$C$3:$C$569,$A436)</f>
        <v>0</v>
      </c>
      <c r="H436" s="137">
        <f>SUMIFS(Winners!$F$3:$F$569,Winners!$A$3:$A$569,H$2,Winners!$C$3:$C$569,$A436)</f>
        <v>0</v>
      </c>
      <c r="I436" s="138">
        <f>SUMIFS(Winners!$G$3:$G$569,Winners!$A$3:$A$569,H$2,Winners!$C$3:$C$569,$A436)</f>
        <v>0</v>
      </c>
      <c r="J436" s="137">
        <f>SUMIFS(Winners!$F$3:$F$569,Winners!$A$3:$A$569,J$2,Winners!$C$3:$C$569,$A436)</f>
        <v>0</v>
      </c>
      <c r="K436" s="138">
        <f>SUMIFS(Winners!$G$3:$G$569,Winners!$A$3:$A$569,J$2,Winners!$C$3:$C$569,$A436)</f>
        <v>0</v>
      </c>
      <c r="L436" s="20"/>
    </row>
    <row r="437" spans="1:12" s="2" customFormat="1" ht="12.6" customHeight="1">
      <c r="A437" s="1" t="s">
        <v>204</v>
      </c>
      <c r="B437" s="62"/>
      <c r="C437" s="18">
        <f t="shared" si="6"/>
        <v>1</v>
      </c>
      <c r="D437" s="137">
        <f>SUMIFS(Winners!$F$3:$F$569,Winners!$A$3:$A$569,D$2,Winners!$C$3:$C$569,$A437)</f>
        <v>1</v>
      </c>
      <c r="E437" s="138">
        <f>SUMIFS(Winners!$G$3:$G$569,Winners!$A$3:$A$569,D$2,Winners!$C$3:$C$569,$A437)</f>
        <v>0</v>
      </c>
      <c r="F437" s="137">
        <f>SUMIFS(Winners!$F$3:$F$569,Winners!$A$3:$A$569,F$2,Winners!$C$3:$C$569,$A437)</f>
        <v>0</v>
      </c>
      <c r="G437" s="138">
        <f>SUMIFS(Winners!$G$3:$G$569,Winners!$A$3:$A$569,F$2,Winners!$C$3:$C$569,$A437)</f>
        <v>0</v>
      </c>
      <c r="H437" s="137">
        <f>SUMIFS(Winners!$F$3:$F$569,Winners!$A$3:$A$569,H$2,Winners!$C$3:$C$569,$A437)</f>
        <v>0</v>
      </c>
      <c r="I437" s="138">
        <f>SUMIFS(Winners!$G$3:$G$569,Winners!$A$3:$A$569,H$2,Winners!$C$3:$C$569,$A437)</f>
        <v>0</v>
      </c>
      <c r="J437" s="137">
        <f>SUMIFS(Winners!$F$3:$F$569,Winners!$A$3:$A$569,J$2,Winners!$C$3:$C$569,$A437)</f>
        <v>0</v>
      </c>
      <c r="K437" s="138">
        <f>SUMIFS(Winners!$G$3:$G$569,Winners!$A$3:$A$569,J$2,Winners!$C$3:$C$569,$A437)</f>
        <v>0</v>
      </c>
      <c r="L437" s="20"/>
    </row>
    <row r="438" spans="1:12" s="2" customFormat="1" ht="12.6" customHeight="1">
      <c r="A438" s="1" t="s">
        <v>414</v>
      </c>
      <c r="B438" s="62" t="s">
        <v>5</v>
      </c>
      <c r="C438" s="18">
        <f t="shared" si="6"/>
        <v>1</v>
      </c>
      <c r="D438" s="137">
        <f>SUMIFS(Winners!$F$3:$F$569,Winners!$A$3:$A$569,D$2,Winners!$C$3:$C$569,$A438)</f>
        <v>1</v>
      </c>
      <c r="E438" s="138">
        <f>SUMIFS(Winners!$G$3:$G$569,Winners!$A$3:$A$569,D$2,Winners!$C$3:$C$569,$A438)</f>
        <v>0</v>
      </c>
      <c r="F438" s="137">
        <f>SUMIFS(Winners!$F$3:$F$569,Winners!$A$3:$A$569,F$2,Winners!$C$3:$C$569,$A438)</f>
        <v>0</v>
      </c>
      <c r="G438" s="138">
        <f>SUMIFS(Winners!$G$3:$G$569,Winners!$A$3:$A$569,F$2,Winners!$C$3:$C$569,$A438)</f>
        <v>0</v>
      </c>
      <c r="H438" s="137">
        <f>SUMIFS(Winners!$F$3:$F$569,Winners!$A$3:$A$569,H$2,Winners!$C$3:$C$569,$A438)</f>
        <v>0</v>
      </c>
      <c r="I438" s="138">
        <f>SUMIFS(Winners!$G$3:$G$569,Winners!$A$3:$A$569,H$2,Winners!$C$3:$C$569,$A438)</f>
        <v>0</v>
      </c>
      <c r="J438" s="137">
        <f>SUMIFS(Winners!$F$3:$F$569,Winners!$A$3:$A$569,J$2,Winners!$C$3:$C$569,$A438)</f>
        <v>0</v>
      </c>
      <c r="K438" s="138">
        <f>SUMIFS(Winners!$G$3:$G$569,Winners!$A$3:$A$569,J$2,Winners!$C$3:$C$569,$A438)</f>
        <v>0</v>
      </c>
      <c r="L438" s="20"/>
    </row>
    <row r="439" spans="1:12" s="2" customFormat="1" ht="12.6" customHeight="1">
      <c r="A439" s="1" t="s">
        <v>562</v>
      </c>
      <c r="B439" s="62"/>
      <c r="C439" s="18">
        <f t="shared" si="6"/>
        <v>1</v>
      </c>
      <c r="D439" s="137">
        <f>SUMIFS(Winners!$F$3:$F$569,Winners!$A$3:$A$569,D$2,Winners!$C$3:$C$569,$A439)</f>
        <v>1</v>
      </c>
      <c r="E439" s="138">
        <f>SUMIFS(Winners!$G$3:$G$569,Winners!$A$3:$A$569,D$2,Winners!$C$3:$C$569,$A439)</f>
        <v>0</v>
      </c>
      <c r="F439" s="137">
        <f>SUMIFS(Winners!$F$3:$F$569,Winners!$A$3:$A$569,F$2,Winners!$C$3:$C$569,$A439)</f>
        <v>0</v>
      </c>
      <c r="G439" s="138">
        <f>SUMIFS(Winners!$G$3:$G$569,Winners!$A$3:$A$569,F$2,Winners!$C$3:$C$569,$A439)</f>
        <v>0</v>
      </c>
      <c r="H439" s="137">
        <f>SUMIFS(Winners!$F$3:$F$569,Winners!$A$3:$A$569,H$2,Winners!$C$3:$C$569,$A439)</f>
        <v>0</v>
      </c>
      <c r="I439" s="138">
        <f>SUMIFS(Winners!$G$3:$G$569,Winners!$A$3:$A$569,H$2,Winners!$C$3:$C$569,$A439)</f>
        <v>0</v>
      </c>
      <c r="J439" s="137">
        <f>SUMIFS(Winners!$F$3:$F$569,Winners!$A$3:$A$569,J$2,Winners!$C$3:$C$569,$A439)</f>
        <v>0</v>
      </c>
      <c r="K439" s="138">
        <f>SUMIFS(Winners!$G$3:$G$569,Winners!$A$3:$A$569,J$2,Winners!$C$3:$C$569,$A439)</f>
        <v>0</v>
      </c>
      <c r="L439" s="20"/>
    </row>
    <row r="440" spans="1:12" s="2" customFormat="1" ht="12.6" customHeight="1">
      <c r="A440" s="1" t="s">
        <v>506</v>
      </c>
      <c r="B440" s="62"/>
      <c r="C440" s="18">
        <f t="shared" si="6"/>
        <v>1</v>
      </c>
      <c r="D440" s="137">
        <f>SUMIFS(Winners!$F$3:$F$569,Winners!$A$3:$A$569,D$2,Winners!$C$3:$C$569,$A440)</f>
        <v>1</v>
      </c>
      <c r="E440" s="138">
        <f>SUMIFS(Winners!$G$3:$G$569,Winners!$A$3:$A$569,D$2,Winners!$C$3:$C$569,$A440)</f>
        <v>0</v>
      </c>
      <c r="F440" s="137">
        <f>SUMIFS(Winners!$F$3:$F$569,Winners!$A$3:$A$569,F$2,Winners!$C$3:$C$569,$A440)</f>
        <v>0</v>
      </c>
      <c r="G440" s="138">
        <f>SUMIFS(Winners!$G$3:$G$569,Winners!$A$3:$A$569,F$2,Winners!$C$3:$C$569,$A440)</f>
        <v>0</v>
      </c>
      <c r="H440" s="137">
        <f>SUMIFS(Winners!$F$3:$F$569,Winners!$A$3:$A$569,H$2,Winners!$C$3:$C$569,$A440)</f>
        <v>0</v>
      </c>
      <c r="I440" s="138">
        <f>SUMIFS(Winners!$G$3:$G$569,Winners!$A$3:$A$569,H$2,Winners!$C$3:$C$569,$A440)</f>
        <v>0</v>
      </c>
      <c r="J440" s="137">
        <f>SUMIFS(Winners!$F$3:$F$569,Winners!$A$3:$A$569,J$2,Winners!$C$3:$C$569,$A440)</f>
        <v>0</v>
      </c>
      <c r="K440" s="138">
        <f>SUMIFS(Winners!$G$3:$G$569,Winners!$A$3:$A$569,J$2,Winners!$C$3:$C$569,$A440)</f>
        <v>0</v>
      </c>
      <c r="L440" s="20"/>
    </row>
    <row r="441" spans="1:12" s="2" customFormat="1" ht="12.6" customHeight="1">
      <c r="A441" s="1" t="s">
        <v>503</v>
      </c>
      <c r="B441" s="62"/>
      <c r="C441" s="18">
        <f t="shared" si="6"/>
        <v>1</v>
      </c>
      <c r="D441" s="137">
        <f>SUMIFS(Winners!$F$3:$F$569,Winners!$A$3:$A$569,D$2,Winners!$C$3:$C$569,$A441)</f>
        <v>1</v>
      </c>
      <c r="E441" s="138">
        <f>SUMIFS(Winners!$G$3:$G$569,Winners!$A$3:$A$569,D$2,Winners!$C$3:$C$569,$A441)</f>
        <v>0</v>
      </c>
      <c r="F441" s="137">
        <f>SUMIFS(Winners!$F$3:$F$569,Winners!$A$3:$A$569,F$2,Winners!$C$3:$C$569,$A441)</f>
        <v>0</v>
      </c>
      <c r="G441" s="138">
        <f>SUMIFS(Winners!$G$3:$G$569,Winners!$A$3:$A$569,F$2,Winners!$C$3:$C$569,$A441)</f>
        <v>0</v>
      </c>
      <c r="H441" s="137">
        <f>SUMIFS(Winners!$F$3:$F$569,Winners!$A$3:$A$569,H$2,Winners!$C$3:$C$569,$A441)</f>
        <v>0</v>
      </c>
      <c r="I441" s="138">
        <f>SUMIFS(Winners!$G$3:$G$569,Winners!$A$3:$A$569,H$2,Winners!$C$3:$C$569,$A441)</f>
        <v>0</v>
      </c>
      <c r="J441" s="137">
        <f>SUMIFS(Winners!$F$3:$F$569,Winners!$A$3:$A$569,J$2,Winners!$C$3:$C$569,$A441)</f>
        <v>0</v>
      </c>
      <c r="K441" s="138">
        <f>SUMIFS(Winners!$G$3:$G$569,Winners!$A$3:$A$569,J$2,Winners!$C$3:$C$569,$A441)</f>
        <v>0</v>
      </c>
      <c r="L441" s="20"/>
    </row>
    <row r="442" spans="1:12" s="2" customFormat="1" ht="12.6" customHeight="1">
      <c r="A442" s="1" t="s">
        <v>1097</v>
      </c>
      <c r="B442" s="62" t="s">
        <v>5</v>
      </c>
      <c r="C442" s="18">
        <f t="shared" si="6"/>
        <v>1</v>
      </c>
      <c r="D442" s="137">
        <f>SUMIFS(Winners!$F$3:$F$569,Winners!$A$3:$A$569,D$2,Winners!$C$3:$C$569,$A442)</f>
        <v>0</v>
      </c>
      <c r="E442" s="138">
        <f>SUMIFS(Winners!$G$3:$G$569,Winners!$A$3:$A$569,D$2,Winners!$C$3:$C$569,$A442)</f>
        <v>1</v>
      </c>
      <c r="F442" s="137">
        <f>SUMIFS(Winners!$F$3:$F$569,Winners!$A$3:$A$569,F$2,Winners!$C$3:$C$569,$A442)</f>
        <v>0</v>
      </c>
      <c r="G442" s="138">
        <f>SUMIFS(Winners!$G$3:$G$569,Winners!$A$3:$A$569,F$2,Winners!$C$3:$C$569,$A442)</f>
        <v>0</v>
      </c>
      <c r="H442" s="137">
        <f>SUMIFS(Winners!$F$3:$F$569,Winners!$A$3:$A$569,H$2,Winners!$C$3:$C$569,$A442)</f>
        <v>0</v>
      </c>
      <c r="I442" s="138">
        <f>SUMIFS(Winners!$G$3:$G$569,Winners!$A$3:$A$569,H$2,Winners!$C$3:$C$569,$A442)</f>
        <v>0</v>
      </c>
      <c r="J442" s="137">
        <f>SUMIFS(Winners!$F$3:$F$569,Winners!$A$3:$A$569,J$2,Winners!$C$3:$C$569,$A442)</f>
        <v>0</v>
      </c>
      <c r="K442" s="138">
        <f>SUMIFS(Winners!$G$3:$G$569,Winners!$A$3:$A$569,J$2,Winners!$C$3:$C$569,$A442)</f>
        <v>0</v>
      </c>
      <c r="L442" s="20"/>
    </row>
    <row r="443" spans="1:12" s="2" customFormat="1" ht="12.6" customHeight="1">
      <c r="A443" s="1" t="s">
        <v>309</v>
      </c>
      <c r="B443" s="62"/>
      <c r="C443" s="18">
        <f t="shared" si="6"/>
        <v>1</v>
      </c>
      <c r="D443" s="137">
        <f>SUMIFS(Winners!$F$3:$F$569,Winners!$A$3:$A$569,D$2,Winners!$C$3:$C$569,$A443)</f>
        <v>1</v>
      </c>
      <c r="E443" s="138">
        <f>SUMIFS(Winners!$G$3:$G$569,Winners!$A$3:$A$569,D$2,Winners!$C$3:$C$569,$A443)</f>
        <v>0</v>
      </c>
      <c r="F443" s="137">
        <f>SUMIFS(Winners!$F$3:$F$569,Winners!$A$3:$A$569,F$2,Winners!$C$3:$C$569,$A443)</f>
        <v>0</v>
      </c>
      <c r="G443" s="138">
        <f>SUMIFS(Winners!$G$3:$G$569,Winners!$A$3:$A$569,F$2,Winners!$C$3:$C$569,$A443)</f>
        <v>0</v>
      </c>
      <c r="H443" s="137">
        <f>SUMIFS(Winners!$F$3:$F$569,Winners!$A$3:$A$569,H$2,Winners!$C$3:$C$569,$A443)</f>
        <v>0</v>
      </c>
      <c r="I443" s="138">
        <f>SUMIFS(Winners!$G$3:$G$569,Winners!$A$3:$A$569,H$2,Winners!$C$3:$C$569,$A443)</f>
        <v>0</v>
      </c>
      <c r="J443" s="137">
        <f>SUMIFS(Winners!$F$3:$F$569,Winners!$A$3:$A$569,J$2,Winners!$C$3:$C$569,$A443)</f>
        <v>0</v>
      </c>
      <c r="K443" s="138">
        <f>SUMIFS(Winners!$G$3:$G$569,Winners!$A$3:$A$569,J$2,Winners!$C$3:$C$569,$A443)</f>
        <v>0</v>
      </c>
      <c r="L443" s="20"/>
    </row>
    <row r="444" spans="1:12" s="2" customFormat="1" ht="12.6" customHeight="1">
      <c r="A444" s="1" t="s">
        <v>567</v>
      </c>
      <c r="B444" s="62"/>
      <c r="C444" s="18">
        <f t="shared" si="6"/>
        <v>1</v>
      </c>
      <c r="D444" s="137">
        <f>SUMIFS(Winners!$F$3:$F$569,Winners!$A$3:$A$569,D$2,Winners!$C$3:$C$569,$A444)</f>
        <v>1</v>
      </c>
      <c r="E444" s="138">
        <f>SUMIFS(Winners!$G$3:$G$569,Winners!$A$3:$A$569,D$2,Winners!$C$3:$C$569,$A444)</f>
        <v>0</v>
      </c>
      <c r="F444" s="137">
        <f>SUMIFS(Winners!$F$3:$F$569,Winners!$A$3:$A$569,F$2,Winners!$C$3:$C$569,$A444)</f>
        <v>0</v>
      </c>
      <c r="G444" s="138">
        <f>SUMIFS(Winners!$G$3:$G$569,Winners!$A$3:$A$569,F$2,Winners!$C$3:$C$569,$A444)</f>
        <v>0</v>
      </c>
      <c r="H444" s="137">
        <f>SUMIFS(Winners!$F$3:$F$569,Winners!$A$3:$A$569,H$2,Winners!$C$3:$C$569,$A444)</f>
        <v>0</v>
      </c>
      <c r="I444" s="138">
        <f>SUMIFS(Winners!$G$3:$G$569,Winners!$A$3:$A$569,H$2,Winners!$C$3:$C$569,$A444)</f>
        <v>0</v>
      </c>
      <c r="J444" s="137">
        <f>SUMIFS(Winners!$F$3:$F$569,Winners!$A$3:$A$569,J$2,Winners!$C$3:$C$569,$A444)</f>
        <v>0</v>
      </c>
      <c r="K444" s="138">
        <f>SUMIFS(Winners!$G$3:$G$569,Winners!$A$3:$A$569,J$2,Winners!$C$3:$C$569,$A444)</f>
        <v>0</v>
      </c>
      <c r="L444" s="20"/>
    </row>
    <row r="445" spans="1:12" s="2" customFormat="1" ht="12.6" customHeight="1">
      <c r="A445" s="1" t="s">
        <v>1123</v>
      </c>
      <c r="B445" s="62" t="s">
        <v>5</v>
      </c>
      <c r="C445" s="18">
        <f t="shared" si="6"/>
        <v>1</v>
      </c>
      <c r="D445" s="137">
        <f>SUMIFS(Winners!$F$3:$F$569,Winners!$A$3:$A$569,D$2,Winners!$C$3:$C$569,$A445)</f>
        <v>1</v>
      </c>
      <c r="E445" s="138">
        <f>SUMIFS(Winners!$G$3:$G$569,Winners!$A$3:$A$569,D$2,Winners!$C$3:$C$569,$A445)</f>
        <v>0</v>
      </c>
      <c r="F445" s="137">
        <f>SUMIFS(Winners!$F$3:$F$569,Winners!$A$3:$A$569,F$2,Winners!$C$3:$C$569,$A445)</f>
        <v>0</v>
      </c>
      <c r="G445" s="138">
        <f>SUMIFS(Winners!$G$3:$G$569,Winners!$A$3:$A$569,F$2,Winners!$C$3:$C$569,$A445)</f>
        <v>0</v>
      </c>
      <c r="H445" s="137">
        <f>SUMIFS(Winners!$F$3:$F$569,Winners!$A$3:$A$569,H$2,Winners!$C$3:$C$569,$A445)</f>
        <v>0</v>
      </c>
      <c r="I445" s="138">
        <f>SUMIFS(Winners!$G$3:$G$569,Winners!$A$3:$A$569,H$2,Winners!$C$3:$C$569,$A445)</f>
        <v>0</v>
      </c>
      <c r="J445" s="137">
        <f>SUMIFS(Winners!$F$3:$F$569,Winners!$A$3:$A$569,J$2,Winners!$C$3:$C$569,$A445)</f>
        <v>0</v>
      </c>
      <c r="K445" s="138">
        <f>SUMIFS(Winners!$G$3:$G$569,Winners!$A$3:$A$569,J$2,Winners!$C$3:$C$569,$A445)</f>
        <v>0</v>
      </c>
      <c r="L445" s="20"/>
    </row>
    <row r="446" spans="1:12" s="2" customFormat="1" ht="12.6" customHeight="1">
      <c r="A446" s="1" t="s">
        <v>444</v>
      </c>
      <c r="B446" s="62"/>
      <c r="C446" s="18">
        <f t="shared" si="6"/>
        <v>1</v>
      </c>
      <c r="D446" s="137">
        <f>SUMIFS(Winners!$F$3:$F$569,Winners!$A$3:$A$569,D$2,Winners!$C$3:$C$569,$A446)</f>
        <v>0</v>
      </c>
      <c r="E446" s="138">
        <f>SUMIFS(Winners!$G$3:$G$569,Winners!$A$3:$A$569,D$2,Winners!$C$3:$C$569,$A446)</f>
        <v>0</v>
      </c>
      <c r="F446" s="137">
        <f>SUMIFS(Winners!$F$3:$F$569,Winners!$A$3:$A$569,F$2,Winners!$C$3:$C$569,$A446)</f>
        <v>0</v>
      </c>
      <c r="G446" s="138">
        <f>SUMIFS(Winners!$G$3:$G$569,Winners!$A$3:$A$569,F$2,Winners!$C$3:$C$569,$A446)</f>
        <v>0</v>
      </c>
      <c r="H446" s="137">
        <f>SUMIFS(Winners!$F$3:$F$569,Winners!$A$3:$A$569,H$2,Winners!$C$3:$C$569,$A446)</f>
        <v>0</v>
      </c>
      <c r="I446" s="138">
        <f>SUMIFS(Winners!$G$3:$G$569,Winners!$A$3:$A$569,H$2,Winners!$C$3:$C$569,$A446)</f>
        <v>0</v>
      </c>
      <c r="J446" s="137">
        <f>SUMIFS(Winners!$F$3:$F$569,Winners!$A$3:$A$569,J$2,Winners!$C$3:$C$569,$A446)</f>
        <v>1</v>
      </c>
      <c r="K446" s="138">
        <f>SUMIFS(Winners!$G$3:$G$569,Winners!$A$3:$A$569,J$2,Winners!$C$3:$C$569,$A446)</f>
        <v>0</v>
      </c>
      <c r="L446" s="20"/>
    </row>
    <row r="447" spans="1:12" s="2" customFormat="1" ht="12.6" customHeight="1">
      <c r="A447" s="1" t="s">
        <v>209</v>
      </c>
      <c r="B447" s="62"/>
      <c r="C447" s="18">
        <f t="shared" si="6"/>
        <v>1</v>
      </c>
      <c r="D447" s="137">
        <f>SUMIFS(Winners!$F$3:$F$569,Winners!$A$3:$A$569,D$2,Winners!$C$3:$C$569,$A447)</f>
        <v>1</v>
      </c>
      <c r="E447" s="138">
        <f>SUMIFS(Winners!$G$3:$G$569,Winners!$A$3:$A$569,D$2,Winners!$C$3:$C$569,$A447)</f>
        <v>0</v>
      </c>
      <c r="F447" s="137">
        <f>SUMIFS(Winners!$F$3:$F$569,Winners!$A$3:$A$569,F$2,Winners!$C$3:$C$569,$A447)</f>
        <v>0</v>
      </c>
      <c r="G447" s="138">
        <f>SUMIFS(Winners!$G$3:$G$569,Winners!$A$3:$A$569,F$2,Winners!$C$3:$C$569,$A447)</f>
        <v>0</v>
      </c>
      <c r="H447" s="137">
        <f>SUMIFS(Winners!$F$3:$F$569,Winners!$A$3:$A$569,H$2,Winners!$C$3:$C$569,$A447)</f>
        <v>0</v>
      </c>
      <c r="I447" s="138">
        <f>SUMIFS(Winners!$G$3:$G$569,Winners!$A$3:$A$569,H$2,Winners!$C$3:$C$569,$A447)</f>
        <v>0</v>
      </c>
      <c r="J447" s="137">
        <f>SUMIFS(Winners!$F$3:$F$569,Winners!$A$3:$A$569,J$2,Winners!$C$3:$C$569,$A447)</f>
        <v>0</v>
      </c>
      <c r="K447" s="138">
        <f>SUMIFS(Winners!$G$3:$G$569,Winners!$A$3:$A$569,J$2,Winners!$C$3:$C$569,$A447)</f>
        <v>0</v>
      </c>
      <c r="L447" s="20"/>
    </row>
    <row r="448" spans="1:12" s="2" customFormat="1" ht="12.6" customHeight="1">
      <c r="A448" s="1" t="s">
        <v>568</v>
      </c>
      <c r="B448" s="62"/>
      <c r="C448" s="18">
        <f t="shared" si="6"/>
        <v>1</v>
      </c>
      <c r="D448" s="137">
        <f>SUMIFS(Winners!$F$3:$F$569,Winners!$A$3:$A$569,D$2,Winners!$C$3:$C$569,$A448)</f>
        <v>1</v>
      </c>
      <c r="E448" s="138">
        <f>SUMIFS(Winners!$G$3:$G$569,Winners!$A$3:$A$569,D$2,Winners!$C$3:$C$569,$A448)</f>
        <v>0</v>
      </c>
      <c r="F448" s="137">
        <f>SUMIFS(Winners!$F$3:$F$569,Winners!$A$3:$A$569,F$2,Winners!$C$3:$C$569,$A448)</f>
        <v>0</v>
      </c>
      <c r="G448" s="138">
        <f>SUMIFS(Winners!$G$3:$G$569,Winners!$A$3:$A$569,F$2,Winners!$C$3:$C$569,$A448)</f>
        <v>0</v>
      </c>
      <c r="H448" s="137">
        <f>SUMIFS(Winners!$F$3:$F$569,Winners!$A$3:$A$569,H$2,Winners!$C$3:$C$569,$A448)</f>
        <v>0</v>
      </c>
      <c r="I448" s="138">
        <f>SUMIFS(Winners!$G$3:$G$569,Winners!$A$3:$A$569,H$2,Winners!$C$3:$C$569,$A448)</f>
        <v>0</v>
      </c>
      <c r="J448" s="137">
        <f>SUMIFS(Winners!$F$3:$F$569,Winners!$A$3:$A$569,J$2,Winners!$C$3:$C$569,$A448)</f>
        <v>0</v>
      </c>
      <c r="K448" s="138">
        <f>SUMIFS(Winners!$G$3:$G$569,Winners!$A$3:$A$569,J$2,Winners!$C$3:$C$569,$A448)</f>
        <v>0</v>
      </c>
      <c r="L448" s="20"/>
    </row>
    <row r="449" spans="1:12" s="2" customFormat="1" ht="12.6" customHeight="1">
      <c r="A449" s="1" t="s">
        <v>471</v>
      </c>
      <c r="B449" s="62"/>
      <c r="C449" s="18">
        <f t="shared" si="6"/>
        <v>1</v>
      </c>
      <c r="D449" s="137">
        <f>SUMIFS(Winners!$F$3:$F$569,Winners!$A$3:$A$569,D$2,Winners!$C$3:$C$569,$A449)</f>
        <v>0</v>
      </c>
      <c r="E449" s="138">
        <f>SUMIFS(Winners!$G$3:$G$569,Winners!$A$3:$A$569,D$2,Winners!$C$3:$C$569,$A449)</f>
        <v>0</v>
      </c>
      <c r="F449" s="137">
        <f>SUMIFS(Winners!$F$3:$F$569,Winners!$A$3:$A$569,F$2,Winners!$C$3:$C$569,$A449)</f>
        <v>1</v>
      </c>
      <c r="G449" s="138">
        <f>SUMIFS(Winners!$G$3:$G$569,Winners!$A$3:$A$569,F$2,Winners!$C$3:$C$569,$A449)</f>
        <v>0</v>
      </c>
      <c r="H449" s="137">
        <f>SUMIFS(Winners!$F$3:$F$569,Winners!$A$3:$A$569,H$2,Winners!$C$3:$C$569,$A449)</f>
        <v>0</v>
      </c>
      <c r="I449" s="138">
        <f>SUMIFS(Winners!$G$3:$G$569,Winners!$A$3:$A$569,H$2,Winners!$C$3:$C$569,$A449)</f>
        <v>0</v>
      </c>
      <c r="J449" s="137">
        <f>SUMIFS(Winners!$F$3:$F$569,Winners!$A$3:$A$569,J$2,Winners!$C$3:$C$569,$A449)</f>
        <v>0</v>
      </c>
      <c r="K449" s="138">
        <f>SUMIFS(Winners!$G$3:$G$569,Winners!$A$3:$A$569,J$2,Winners!$C$3:$C$569,$A449)</f>
        <v>0</v>
      </c>
      <c r="L449" s="20"/>
    </row>
    <row r="450" spans="1:12" s="2" customFormat="1" ht="12.6" customHeight="1">
      <c r="A450" s="1" t="s">
        <v>583</v>
      </c>
      <c r="B450" s="62"/>
      <c r="C450" s="18">
        <f t="shared" si="6"/>
        <v>1</v>
      </c>
      <c r="D450" s="137">
        <f>SUMIFS(Winners!$F$3:$F$569,Winners!$A$3:$A$569,D$2,Winners!$C$3:$C$569,$A450)</f>
        <v>1</v>
      </c>
      <c r="E450" s="138">
        <f>SUMIFS(Winners!$G$3:$G$569,Winners!$A$3:$A$569,D$2,Winners!$C$3:$C$569,$A450)</f>
        <v>0</v>
      </c>
      <c r="F450" s="137">
        <f>SUMIFS(Winners!$F$3:$F$569,Winners!$A$3:$A$569,F$2,Winners!$C$3:$C$569,$A450)</f>
        <v>0</v>
      </c>
      <c r="G450" s="138">
        <f>SUMIFS(Winners!$G$3:$G$569,Winners!$A$3:$A$569,F$2,Winners!$C$3:$C$569,$A450)</f>
        <v>0</v>
      </c>
      <c r="H450" s="137">
        <f>SUMIFS(Winners!$F$3:$F$569,Winners!$A$3:$A$569,H$2,Winners!$C$3:$C$569,$A450)</f>
        <v>0</v>
      </c>
      <c r="I450" s="138">
        <f>SUMIFS(Winners!$G$3:$G$569,Winners!$A$3:$A$569,H$2,Winners!$C$3:$C$569,$A450)</f>
        <v>0</v>
      </c>
      <c r="J450" s="137">
        <f>SUMIFS(Winners!$F$3:$F$569,Winners!$A$3:$A$569,J$2,Winners!$C$3:$C$569,$A450)</f>
        <v>0</v>
      </c>
      <c r="K450" s="138">
        <f>SUMIFS(Winners!$G$3:$G$569,Winners!$A$3:$A$569,J$2,Winners!$C$3:$C$569,$A450)</f>
        <v>0</v>
      </c>
      <c r="L450" s="20"/>
    </row>
    <row r="451" spans="1:12" s="2" customFormat="1" ht="12.6" customHeight="1">
      <c r="A451" s="1" t="s">
        <v>1181</v>
      </c>
      <c r="B451" s="62" t="s">
        <v>5</v>
      </c>
      <c r="C451" s="18">
        <f t="shared" si="6"/>
        <v>1</v>
      </c>
      <c r="D451" s="137">
        <f>SUMIFS(Winners!$F$3:$F$569,Winners!$A$3:$A$569,D$2,Winners!$C$3:$C$569,$A451)</f>
        <v>0</v>
      </c>
      <c r="E451" s="138">
        <f>SUMIFS(Winners!$G$3:$G$569,Winners!$A$3:$A$569,D$2,Winners!$C$3:$C$569,$A451)</f>
        <v>1</v>
      </c>
      <c r="F451" s="137">
        <f>SUMIFS(Winners!$F$3:$F$569,Winners!$A$3:$A$569,F$2,Winners!$C$3:$C$569,$A451)</f>
        <v>0</v>
      </c>
      <c r="G451" s="138">
        <f>SUMIFS(Winners!$G$3:$G$569,Winners!$A$3:$A$569,F$2,Winners!$C$3:$C$569,$A451)</f>
        <v>0</v>
      </c>
      <c r="H451" s="137">
        <f>SUMIFS(Winners!$F$3:$F$569,Winners!$A$3:$A$569,H$2,Winners!$C$3:$C$569,$A451)</f>
        <v>0</v>
      </c>
      <c r="I451" s="138">
        <f>SUMIFS(Winners!$G$3:$G$569,Winners!$A$3:$A$569,H$2,Winners!$C$3:$C$569,$A451)</f>
        <v>0</v>
      </c>
      <c r="J451" s="137">
        <f>SUMIFS(Winners!$F$3:$F$569,Winners!$A$3:$A$569,J$2,Winners!$C$3:$C$569,$A451)</f>
        <v>0</v>
      </c>
      <c r="K451" s="138">
        <f>SUMIFS(Winners!$G$3:$G$569,Winners!$A$3:$A$569,J$2,Winners!$C$3:$C$569,$A451)</f>
        <v>0</v>
      </c>
      <c r="L451" s="20"/>
    </row>
    <row r="452" spans="1:12" s="2" customFormat="1" ht="12.6" customHeight="1">
      <c r="A452" s="1" t="s">
        <v>1182</v>
      </c>
      <c r="B452" s="62" t="s">
        <v>5</v>
      </c>
      <c r="C452" s="18">
        <f t="shared" si="6"/>
        <v>1</v>
      </c>
      <c r="D452" s="137">
        <f>SUMIFS(Winners!$F$3:$F$569,Winners!$A$3:$A$569,D$2,Winners!$C$3:$C$569,$A452)</f>
        <v>0</v>
      </c>
      <c r="E452" s="138">
        <f>SUMIFS(Winners!$G$3:$G$569,Winners!$A$3:$A$569,D$2,Winners!$C$3:$C$569,$A452)</f>
        <v>1</v>
      </c>
      <c r="F452" s="137">
        <f>SUMIFS(Winners!$F$3:$F$569,Winners!$A$3:$A$569,F$2,Winners!$C$3:$C$569,$A452)</f>
        <v>0</v>
      </c>
      <c r="G452" s="138">
        <f>SUMIFS(Winners!$G$3:$G$569,Winners!$A$3:$A$569,F$2,Winners!$C$3:$C$569,$A452)</f>
        <v>0</v>
      </c>
      <c r="H452" s="137">
        <f>SUMIFS(Winners!$F$3:$F$569,Winners!$A$3:$A$569,H$2,Winners!$C$3:$C$569,$A452)</f>
        <v>0</v>
      </c>
      <c r="I452" s="138">
        <f>SUMIFS(Winners!$G$3:$G$569,Winners!$A$3:$A$569,H$2,Winners!$C$3:$C$569,$A452)</f>
        <v>0</v>
      </c>
      <c r="J452" s="137">
        <f>SUMIFS(Winners!$F$3:$F$569,Winners!$A$3:$A$569,J$2,Winners!$C$3:$C$569,$A452)</f>
        <v>0</v>
      </c>
      <c r="K452" s="138">
        <f>SUMIFS(Winners!$G$3:$G$569,Winners!$A$3:$A$569,J$2,Winners!$C$3:$C$569,$A452)</f>
        <v>0</v>
      </c>
      <c r="L452" s="20"/>
    </row>
    <row r="453" spans="1:12" s="2" customFormat="1" ht="12.6" customHeight="1">
      <c r="A453" s="1" t="s">
        <v>368</v>
      </c>
      <c r="B453" s="62"/>
      <c r="C453" s="18">
        <f t="shared" si="6"/>
        <v>1</v>
      </c>
      <c r="D453" s="137">
        <f>SUMIFS(Winners!$F$3:$F$569,Winners!$A$3:$A$569,D$2,Winners!$C$3:$C$569,$A453)</f>
        <v>0</v>
      </c>
      <c r="E453" s="138">
        <f>SUMIFS(Winners!$G$3:$G$569,Winners!$A$3:$A$569,D$2,Winners!$C$3:$C$569,$A453)</f>
        <v>1</v>
      </c>
      <c r="F453" s="137">
        <f>SUMIFS(Winners!$F$3:$F$569,Winners!$A$3:$A$569,F$2,Winners!$C$3:$C$569,$A453)</f>
        <v>0</v>
      </c>
      <c r="G453" s="138">
        <f>SUMIFS(Winners!$G$3:$G$569,Winners!$A$3:$A$569,F$2,Winners!$C$3:$C$569,$A453)</f>
        <v>0</v>
      </c>
      <c r="H453" s="137">
        <f>SUMIFS(Winners!$F$3:$F$569,Winners!$A$3:$A$569,H$2,Winners!$C$3:$C$569,$A453)</f>
        <v>0</v>
      </c>
      <c r="I453" s="138">
        <f>SUMIFS(Winners!$G$3:$G$569,Winners!$A$3:$A$569,H$2,Winners!$C$3:$C$569,$A453)</f>
        <v>0</v>
      </c>
      <c r="J453" s="137">
        <f>SUMIFS(Winners!$F$3:$F$569,Winners!$A$3:$A$569,J$2,Winners!$C$3:$C$569,$A453)</f>
        <v>0</v>
      </c>
      <c r="K453" s="138">
        <f>SUMIFS(Winners!$G$3:$G$569,Winners!$A$3:$A$569,J$2,Winners!$C$3:$C$569,$A453)</f>
        <v>0</v>
      </c>
      <c r="L453" s="20"/>
    </row>
    <row r="454" spans="1:12" s="2" customFormat="1" ht="12.6" customHeight="1">
      <c r="A454" s="1" t="s">
        <v>538</v>
      </c>
      <c r="B454" s="62"/>
      <c r="C454" s="18">
        <f t="shared" ref="C454:C517" si="7">SUM(D454:K454)</f>
        <v>1</v>
      </c>
      <c r="D454" s="137">
        <f>SUMIFS(Winners!$F$3:$F$569,Winners!$A$3:$A$569,D$2,Winners!$C$3:$C$569,$A454)</f>
        <v>1</v>
      </c>
      <c r="E454" s="138">
        <f>SUMIFS(Winners!$G$3:$G$569,Winners!$A$3:$A$569,D$2,Winners!$C$3:$C$569,$A454)</f>
        <v>0</v>
      </c>
      <c r="F454" s="137">
        <f>SUMIFS(Winners!$F$3:$F$569,Winners!$A$3:$A$569,F$2,Winners!$C$3:$C$569,$A454)</f>
        <v>0</v>
      </c>
      <c r="G454" s="138">
        <f>SUMIFS(Winners!$G$3:$G$569,Winners!$A$3:$A$569,F$2,Winners!$C$3:$C$569,$A454)</f>
        <v>0</v>
      </c>
      <c r="H454" s="137">
        <f>SUMIFS(Winners!$F$3:$F$569,Winners!$A$3:$A$569,H$2,Winners!$C$3:$C$569,$A454)</f>
        <v>0</v>
      </c>
      <c r="I454" s="138">
        <f>SUMIFS(Winners!$G$3:$G$569,Winners!$A$3:$A$569,H$2,Winners!$C$3:$C$569,$A454)</f>
        <v>0</v>
      </c>
      <c r="J454" s="137">
        <f>SUMIFS(Winners!$F$3:$F$569,Winners!$A$3:$A$569,J$2,Winners!$C$3:$C$569,$A454)</f>
        <v>0</v>
      </c>
      <c r="K454" s="138">
        <f>SUMIFS(Winners!$G$3:$G$569,Winners!$A$3:$A$569,J$2,Winners!$C$3:$C$569,$A454)</f>
        <v>0</v>
      </c>
      <c r="L454" s="20"/>
    </row>
    <row r="455" spans="1:12" s="2" customFormat="1" ht="12.6" customHeight="1">
      <c r="A455" s="1" t="s">
        <v>410</v>
      </c>
      <c r="B455" s="62"/>
      <c r="C455" s="18">
        <f t="shared" si="7"/>
        <v>1</v>
      </c>
      <c r="D455" s="137">
        <f>SUMIFS(Winners!$F$3:$F$569,Winners!$A$3:$A$569,D$2,Winners!$C$3:$C$569,$A455)</f>
        <v>1</v>
      </c>
      <c r="E455" s="138">
        <f>SUMIFS(Winners!$G$3:$G$569,Winners!$A$3:$A$569,D$2,Winners!$C$3:$C$569,$A455)</f>
        <v>0</v>
      </c>
      <c r="F455" s="137">
        <f>SUMIFS(Winners!$F$3:$F$569,Winners!$A$3:$A$569,F$2,Winners!$C$3:$C$569,$A455)</f>
        <v>0</v>
      </c>
      <c r="G455" s="138">
        <f>SUMIFS(Winners!$G$3:$G$569,Winners!$A$3:$A$569,F$2,Winners!$C$3:$C$569,$A455)</f>
        <v>0</v>
      </c>
      <c r="H455" s="137">
        <f>SUMIFS(Winners!$F$3:$F$569,Winners!$A$3:$A$569,H$2,Winners!$C$3:$C$569,$A455)</f>
        <v>0</v>
      </c>
      <c r="I455" s="138">
        <f>SUMIFS(Winners!$G$3:$G$569,Winners!$A$3:$A$569,H$2,Winners!$C$3:$C$569,$A455)</f>
        <v>0</v>
      </c>
      <c r="J455" s="137">
        <f>SUMIFS(Winners!$F$3:$F$569,Winners!$A$3:$A$569,J$2,Winners!$C$3:$C$569,$A455)</f>
        <v>0</v>
      </c>
      <c r="K455" s="138">
        <f>SUMIFS(Winners!$G$3:$G$569,Winners!$A$3:$A$569,J$2,Winners!$C$3:$C$569,$A455)</f>
        <v>0</v>
      </c>
      <c r="L455" s="20"/>
    </row>
    <row r="456" spans="1:12" s="2" customFormat="1" ht="12.6" customHeight="1">
      <c r="A456" s="1" t="s">
        <v>1047</v>
      </c>
      <c r="B456" s="62"/>
      <c r="C456" s="18">
        <f t="shared" si="7"/>
        <v>1</v>
      </c>
      <c r="D456" s="137">
        <f>SUMIFS(Winners!$F$3:$F$569,Winners!$A$3:$A$569,D$2,Winners!$C$3:$C$569,$A456)</f>
        <v>0</v>
      </c>
      <c r="E456" s="138">
        <f>SUMIFS(Winners!$G$3:$G$569,Winners!$A$3:$A$569,D$2,Winners!$C$3:$C$569,$A456)</f>
        <v>0</v>
      </c>
      <c r="F456" s="137">
        <f>SUMIFS(Winners!$F$3:$F$569,Winners!$A$3:$A$569,F$2,Winners!$C$3:$C$569,$A456)</f>
        <v>0</v>
      </c>
      <c r="G456" s="138">
        <f>SUMIFS(Winners!$G$3:$G$569,Winners!$A$3:$A$569,F$2,Winners!$C$3:$C$569,$A456)</f>
        <v>1</v>
      </c>
      <c r="H456" s="137">
        <f>SUMIFS(Winners!$F$3:$F$569,Winners!$A$3:$A$569,H$2,Winners!$C$3:$C$569,$A456)</f>
        <v>0</v>
      </c>
      <c r="I456" s="138">
        <f>SUMIFS(Winners!$G$3:$G$569,Winners!$A$3:$A$569,H$2,Winners!$C$3:$C$569,$A456)</f>
        <v>0</v>
      </c>
      <c r="J456" s="137">
        <f>SUMIFS(Winners!$F$3:$F$569,Winners!$A$3:$A$569,J$2,Winners!$C$3:$C$569,$A456)</f>
        <v>0</v>
      </c>
      <c r="K456" s="138">
        <f>SUMIFS(Winners!$G$3:$G$569,Winners!$A$3:$A$569,J$2,Winners!$C$3:$C$569,$A456)</f>
        <v>0</v>
      </c>
      <c r="L456" s="20"/>
    </row>
    <row r="457" spans="1:12" s="2" customFormat="1" ht="12.6" customHeight="1">
      <c r="A457" s="1" t="s">
        <v>292</v>
      </c>
      <c r="B457" s="62"/>
      <c r="C457" s="18">
        <f t="shared" si="7"/>
        <v>1</v>
      </c>
      <c r="D457" s="137">
        <f>SUMIFS(Winners!$F$3:$F$569,Winners!$A$3:$A$569,D$2,Winners!$C$3:$C$569,$A457)</f>
        <v>1</v>
      </c>
      <c r="E457" s="138">
        <f>SUMIFS(Winners!$G$3:$G$569,Winners!$A$3:$A$569,D$2,Winners!$C$3:$C$569,$A457)</f>
        <v>0</v>
      </c>
      <c r="F457" s="137">
        <f>SUMIFS(Winners!$F$3:$F$569,Winners!$A$3:$A$569,F$2,Winners!$C$3:$C$569,$A457)</f>
        <v>0</v>
      </c>
      <c r="G457" s="138">
        <f>SUMIFS(Winners!$G$3:$G$569,Winners!$A$3:$A$569,F$2,Winners!$C$3:$C$569,$A457)</f>
        <v>0</v>
      </c>
      <c r="H457" s="137">
        <f>SUMIFS(Winners!$F$3:$F$569,Winners!$A$3:$A$569,H$2,Winners!$C$3:$C$569,$A457)</f>
        <v>0</v>
      </c>
      <c r="I457" s="138">
        <f>SUMIFS(Winners!$G$3:$G$569,Winners!$A$3:$A$569,H$2,Winners!$C$3:$C$569,$A457)</f>
        <v>0</v>
      </c>
      <c r="J457" s="137">
        <f>SUMIFS(Winners!$F$3:$F$569,Winners!$A$3:$A$569,J$2,Winners!$C$3:$C$569,$A457)</f>
        <v>0</v>
      </c>
      <c r="K457" s="138">
        <f>SUMIFS(Winners!$G$3:$G$569,Winners!$A$3:$A$569,J$2,Winners!$C$3:$C$569,$A457)</f>
        <v>0</v>
      </c>
      <c r="L457" s="20"/>
    </row>
    <row r="458" spans="1:12" s="2" customFormat="1" ht="12.6" customHeight="1">
      <c r="A458" s="1" t="s">
        <v>479</v>
      </c>
      <c r="B458" s="62"/>
      <c r="C458" s="18">
        <f t="shared" si="7"/>
        <v>1</v>
      </c>
      <c r="D458" s="137">
        <f>SUMIFS(Winners!$F$3:$F$569,Winners!$A$3:$A$569,D$2,Winners!$C$3:$C$569,$A458)</f>
        <v>0</v>
      </c>
      <c r="E458" s="138">
        <f>SUMIFS(Winners!$G$3:$G$569,Winners!$A$3:$A$569,D$2,Winners!$C$3:$C$569,$A458)</f>
        <v>0</v>
      </c>
      <c r="F458" s="137">
        <f>SUMIFS(Winners!$F$3:$F$569,Winners!$A$3:$A$569,F$2,Winners!$C$3:$C$569,$A458)</f>
        <v>1</v>
      </c>
      <c r="G458" s="138">
        <f>SUMIFS(Winners!$G$3:$G$569,Winners!$A$3:$A$569,F$2,Winners!$C$3:$C$569,$A458)</f>
        <v>0</v>
      </c>
      <c r="H458" s="137">
        <f>SUMIFS(Winners!$F$3:$F$569,Winners!$A$3:$A$569,H$2,Winners!$C$3:$C$569,$A458)</f>
        <v>0</v>
      </c>
      <c r="I458" s="138">
        <f>SUMIFS(Winners!$G$3:$G$569,Winners!$A$3:$A$569,H$2,Winners!$C$3:$C$569,$A458)</f>
        <v>0</v>
      </c>
      <c r="J458" s="137">
        <f>SUMIFS(Winners!$F$3:$F$569,Winners!$A$3:$A$569,J$2,Winners!$C$3:$C$569,$A458)</f>
        <v>0</v>
      </c>
      <c r="K458" s="138">
        <f>SUMIFS(Winners!$G$3:$G$569,Winners!$A$3:$A$569,J$2,Winners!$C$3:$C$569,$A458)</f>
        <v>0</v>
      </c>
      <c r="L458" s="20"/>
    </row>
    <row r="459" spans="1:12" s="2" customFormat="1" ht="12.6" customHeight="1">
      <c r="A459" s="1" t="s">
        <v>1152</v>
      </c>
      <c r="B459" s="62" t="s">
        <v>5</v>
      </c>
      <c r="C459" s="18">
        <f t="shared" si="7"/>
        <v>1</v>
      </c>
      <c r="D459" s="137">
        <f>SUMIFS(Winners!$F$3:$F$569,Winners!$A$3:$A$569,D$2,Winners!$C$3:$C$569,$A459)</f>
        <v>1</v>
      </c>
      <c r="E459" s="138">
        <f>SUMIFS(Winners!$G$3:$G$569,Winners!$A$3:$A$569,D$2,Winners!$C$3:$C$569,$A459)</f>
        <v>0</v>
      </c>
      <c r="F459" s="137">
        <f>SUMIFS(Winners!$F$3:$F$569,Winners!$A$3:$A$569,F$2,Winners!$C$3:$C$569,$A459)</f>
        <v>0</v>
      </c>
      <c r="G459" s="138">
        <f>SUMIFS(Winners!$G$3:$G$569,Winners!$A$3:$A$569,F$2,Winners!$C$3:$C$569,$A459)</f>
        <v>0</v>
      </c>
      <c r="H459" s="137">
        <f>SUMIFS(Winners!$F$3:$F$569,Winners!$A$3:$A$569,H$2,Winners!$C$3:$C$569,$A459)</f>
        <v>0</v>
      </c>
      <c r="I459" s="138">
        <f>SUMIFS(Winners!$G$3:$G$569,Winners!$A$3:$A$569,H$2,Winners!$C$3:$C$569,$A459)</f>
        <v>0</v>
      </c>
      <c r="J459" s="137">
        <f>SUMIFS(Winners!$F$3:$F$569,Winners!$A$3:$A$569,J$2,Winners!$C$3:$C$569,$A459)</f>
        <v>0</v>
      </c>
      <c r="K459" s="138">
        <f>SUMIFS(Winners!$G$3:$G$569,Winners!$A$3:$A$569,J$2,Winners!$C$3:$C$569,$A459)</f>
        <v>0</v>
      </c>
      <c r="L459" s="20"/>
    </row>
    <row r="460" spans="1:12" s="2" customFormat="1" ht="12.6" customHeight="1">
      <c r="A460" s="1" t="s">
        <v>584</v>
      </c>
      <c r="B460" s="62"/>
      <c r="C460" s="18">
        <f t="shared" si="7"/>
        <v>1</v>
      </c>
      <c r="D460" s="137">
        <f>SUMIFS(Winners!$F$3:$F$569,Winners!$A$3:$A$569,D$2,Winners!$C$3:$C$569,$A460)</f>
        <v>1</v>
      </c>
      <c r="E460" s="138">
        <f>SUMIFS(Winners!$G$3:$G$569,Winners!$A$3:$A$569,D$2,Winners!$C$3:$C$569,$A460)</f>
        <v>0</v>
      </c>
      <c r="F460" s="137">
        <f>SUMIFS(Winners!$F$3:$F$569,Winners!$A$3:$A$569,F$2,Winners!$C$3:$C$569,$A460)</f>
        <v>0</v>
      </c>
      <c r="G460" s="138">
        <f>SUMIFS(Winners!$G$3:$G$569,Winners!$A$3:$A$569,F$2,Winners!$C$3:$C$569,$A460)</f>
        <v>0</v>
      </c>
      <c r="H460" s="137">
        <f>SUMIFS(Winners!$F$3:$F$569,Winners!$A$3:$A$569,H$2,Winners!$C$3:$C$569,$A460)</f>
        <v>0</v>
      </c>
      <c r="I460" s="138">
        <f>SUMIFS(Winners!$G$3:$G$569,Winners!$A$3:$A$569,H$2,Winners!$C$3:$C$569,$A460)</f>
        <v>0</v>
      </c>
      <c r="J460" s="137">
        <f>SUMIFS(Winners!$F$3:$F$569,Winners!$A$3:$A$569,J$2,Winners!$C$3:$C$569,$A460)</f>
        <v>0</v>
      </c>
      <c r="K460" s="138">
        <f>SUMIFS(Winners!$G$3:$G$569,Winners!$A$3:$A$569,J$2,Winners!$C$3:$C$569,$A460)</f>
        <v>0</v>
      </c>
      <c r="L460" s="20"/>
    </row>
    <row r="461" spans="1:12" s="2" customFormat="1" ht="12.6" customHeight="1">
      <c r="A461" s="1" t="s">
        <v>717</v>
      </c>
      <c r="B461" s="62"/>
      <c r="C461" s="18">
        <f t="shared" si="7"/>
        <v>1</v>
      </c>
      <c r="D461" s="137">
        <f>SUMIFS(Winners!$F$3:$F$569,Winners!$A$3:$A$569,D$2,Winners!$C$3:$C$569,$A461)</f>
        <v>0</v>
      </c>
      <c r="E461" s="138">
        <f>SUMIFS(Winners!$G$3:$G$569,Winners!$A$3:$A$569,D$2,Winners!$C$3:$C$569,$A461)</f>
        <v>1</v>
      </c>
      <c r="F461" s="137">
        <f>SUMIFS(Winners!$F$3:$F$569,Winners!$A$3:$A$569,F$2,Winners!$C$3:$C$569,$A461)</f>
        <v>0</v>
      </c>
      <c r="G461" s="138">
        <f>SUMIFS(Winners!$G$3:$G$569,Winners!$A$3:$A$569,F$2,Winners!$C$3:$C$569,$A461)</f>
        <v>0</v>
      </c>
      <c r="H461" s="137">
        <f>SUMIFS(Winners!$F$3:$F$569,Winners!$A$3:$A$569,H$2,Winners!$C$3:$C$569,$A461)</f>
        <v>0</v>
      </c>
      <c r="I461" s="138">
        <f>SUMIFS(Winners!$G$3:$G$569,Winners!$A$3:$A$569,H$2,Winners!$C$3:$C$569,$A461)</f>
        <v>0</v>
      </c>
      <c r="J461" s="137">
        <f>SUMIFS(Winners!$F$3:$F$569,Winners!$A$3:$A$569,J$2,Winners!$C$3:$C$569,$A461)</f>
        <v>0</v>
      </c>
      <c r="K461" s="138">
        <f>SUMIFS(Winners!$G$3:$G$569,Winners!$A$3:$A$569,J$2,Winners!$C$3:$C$569,$A461)</f>
        <v>0</v>
      </c>
      <c r="L461" s="20"/>
    </row>
    <row r="462" spans="1:12" s="2" customFormat="1" ht="12.6" customHeight="1">
      <c r="A462" s="1" t="s">
        <v>423</v>
      </c>
      <c r="B462" s="62" t="s">
        <v>5</v>
      </c>
      <c r="C462" s="18">
        <f t="shared" si="7"/>
        <v>1</v>
      </c>
      <c r="D462" s="137">
        <f>SUMIFS(Winners!$F$3:$F$569,Winners!$A$3:$A$569,D$2,Winners!$C$3:$C$569,$A462)</f>
        <v>0</v>
      </c>
      <c r="E462" s="138">
        <f>SUMIFS(Winners!$G$3:$G$569,Winners!$A$3:$A$569,D$2,Winners!$C$3:$C$569,$A462)</f>
        <v>1</v>
      </c>
      <c r="F462" s="137">
        <f>SUMIFS(Winners!$F$3:$F$569,Winners!$A$3:$A$569,F$2,Winners!$C$3:$C$569,$A462)</f>
        <v>0</v>
      </c>
      <c r="G462" s="138">
        <f>SUMIFS(Winners!$G$3:$G$569,Winners!$A$3:$A$569,F$2,Winners!$C$3:$C$569,$A462)</f>
        <v>0</v>
      </c>
      <c r="H462" s="137">
        <f>SUMIFS(Winners!$F$3:$F$569,Winners!$A$3:$A$569,H$2,Winners!$C$3:$C$569,$A462)</f>
        <v>0</v>
      </c>
      <c r="I462" s="138">
        <f>SUMIFS(Winners!$G$3:$G$569,Winners!$A$3:$A$569,H$2,Winners!$C$3:$C$569,$A462)</f>
        <v>0</v>
      </c>
      <c r="J462" s="137">
        <f>SUMIFS(Winners!$F$3:$F$569,Winners!$A$3:$A$569,J$2,Winners!$C$3:$C$569,$A462)</f>
        <v>0</v>
      </c>
      <c r="K462" s="138">
        <f>SUMIFS(Winners!$G$3:$G$569,Winners!$A$3:$A$569,J$2,Winners!$C$3:$C$569,$A462)</f>
        <v>0</v>
      </c>
      <c r="L462" s="20"/>
    </row>
    <row r="463" spans="1:12" s="2" customFormat="1" ht="12.6" customHeight="1">
      <c r="A463" s="1" t="s">
        <v>1057</v>
      </c>
      <c r="B463" s="62"/>
      <c r="C463" s="18">
        <f t="shared" si="7"/>
        <v>1</v>
      </c>
      <c r="D463" s="137">
        <f>SUMIFS(Winners!$F$3:$F$569,Winners!$A$3:$A$569,D$2,Winners!$C$3:$C$569,$A463)</f>
        <v>1</v>
      </c>
      <c r="E463" s="138">
        <f>SUMIFS(Winners!$G$3:$G$569,Winners!$A$3:$A$569,D$2,Winners!$C$3:$C$569,$A463)</f>
        <v>0</v>
      </c>
      <c r="F463" s="137">
        <f>SUMIFS(Winners!$F$3:$F$569,Winners!$A$3:$A$569,F$2,Winners!$C$3:$C$569,$A463)</f>
        <v>0</v>
      </c>
      <c r="G463" s="138">
        <f>SUMIFS(Winners!$G$3:$G$569,Winners!$A$3:$A$569,F$2,Winners!$C$3:$C$569,$A463)</f>
        <v>0</v>
      </c>
      <c r="H463" s="137">
        <f>SUMIFS(Winners!$F$3:$F$569,Winners!$A$3:$A$569,H$2,Winners!$C$3:$C$569,$A463)</f>
        <v>0</v>
      </c>
      <c r="I463" s="138">
        <f>SUMIFS(Winners!$G$3:$G$569,Winners!$A$3:$A$569,H$2,Winners!$C$3:$C$569,$A463)</f>
        <v>0</v>
      </c>
      <c r="J463" s="137">
        <f>SUMIFS(Winners!$F$3:$F$569,Winners!$A$3:$A$569,J$2,Winners!$C$3:$C$569,$A463)</f>
        <v>0</v>
      </c>
      <c r="K463" s="138">
        <f>SUMIFS(Winners!$G$3:$G$569,Winners!$A$3:$A$569,J$2,Winners!$C$3:$C$569,$A463)</f>
        <v>0</v>
      </c>
      <c r="L463" s="20"/>
    </row>
    <row r="464" spans="1:12" s="2" customFormat="1" ht="12.6" customHeight="1">
      <c r="A464" s="1" t="s">
        <v>676</v>
      </c>
      <c r="B464" s="62"/>
      <c r="C464" s="18">
        <f t="shared" si="7"/>
        <v>1</v>
      </c>
      <c r="D464" s="137">
        <f>SUMIFS(Winners!$F$3:$F$569,Winners!$A$3:$A$569,D$2,Winners!$C$3:$C$569,$A464)</f>
        <v>0</v>
      </c>
      <c r="E464" s="138">
        <f>SUMIFS(Winners!$G$3:$G$569,Winners!$A$3:$A$569,D$2,Winners!$C$3:$C$569,$A464)</f>
        <v>1</v>
      </c>
      <c r="F464" s="137">
        <f>SUMIFS(Winners!$F$3:$F$569,Winners!$A$3:$A$569,F$2,Winners!$C$3:$C$569,$A464)</f>
        <v>0</v>
      </c>
      <c r="G464" s="138">
        <f>SUMIFS(Winners!$G$3:$G$569,Winners!$A$3:$A$569,F$2,Winners!$C$3:$C$569,$A464)</f>
        <v>0</v>
      </c>
      <c r="H464" s="137">
        <f>SUMIFS(Winners!$F$3:$F$569,Winners!$A$3:$A$569,H$2,Winners!$C$3:$C$569,$A464)</f>
        <v>0</v>
      </c>
      <c r="I464" s="138">
        <f>SUMIFS(Winners!$G$3:$G$569,Winners!$A$3:$A$569,H$2,Winners!$C$3:$C$569,$A464)</f>
        <v>0</v>
      </c>
      <c r="J464" s="137">
        <f>SUMIFS(Winners!$F$3:$F$569,Winners!$A$3:$A$569,J$2,Winners!$C$3:$C$569,$A464)</f>
        <v>0</v>
      </c>
      <c r="K464" s="138">
        <f>SUMIFS(Winners!$G$3:$G$569,Winners!$A$3:$A$569,J$2,Winners!$C$3:$C$569,$A464)</f>
        <v>0</v>
      </c>
      <c r="L464" s="20"/>
    </row>
    <row r="465" spans="1:12" s="2" customFormat="1" ht="12.6" customHeight="1">
      <c r="A465" s="1" t="s">
        <v>1156</v>
      </c>
      <c r="B465" s="62" t="s">
        <v>5</v>
      </c>
      <c r="C465" s="18">
        <f t="shared" si="7"/>
        <v>1</v>
      </c>
      <c r="D465" s="137">
        <f>SUMIFS(Winners!$F$3:$F$569,Winners!$A$3:$A$569,D$2,Winners!$C$3:$C$569,$A465)</f>
        <v>0</v>
      </c>
      <c r="E465" s="138">
        <f>SUMIFS(Winners!$G$3:$G$569,Winners!$A$3:$A$569,D$2,Winners!$C$3:$C$569,$A465)</f>
        <v>1</v>
      </c>
      <c r="F465" s="137">
        <f>SUMIFS(Winners!$F$3:$F$569,Winners!$A$3:$A$569,F$2,Winners!$C$3:$C$569,$A465)</f>
        <v>0</v>
      </c>
      <c r="G465" s="138">
        <f>SUMIFS(Winners!$G$3:$G$569,Winners!$A$3:$A$569,F$2,Winners!$C$3:$C$569,$A465)</f>
        <v>0</v>
      </c>
      <c r="H465" s="137">
        <f>SUMIFS(Winners!$F$3:$F$569,Winners!$A$3:$A$569,H$2,Winners!$C$3:$C$569,$A465)</f>
        <v>0</v>
      </c>
      <c r="I465" s="138">
        <f>SUMIFS(Winners!$G$3:$G$569,Winners!$A$3:$A$569,H$2,Winners!$C$3:$C$569,$A465)</f>
        <v>0</v>
      </c>
      <c r="J465" s="137">
        <f>SUMIFS(Winners!$F$3:$F$569,Winners!$A$3:$A$569,J$2,Winners!$C$3:$C$569,$A465)</f>
        <v>0</v>
      </c>
      <c r="K465" s="138">
        <f>SUMIFS(Winners!$G$3:$G$569,Winners!$A$3:$A$569,J$2,Winners!$C$3:$C$569,$A465)</f>
        <v>0</v>
      </c>
      <c r="L465" s="20"/>
    </row>
    <row r="466" spans="1:12" s="2" customFormat="1" ht="12.6" customHeight="1">
      <c r="A466" s="1" t="s">
        <v>519</v>
      </c>
      <c r="B466" s="62"/>
      <c r="C466" s="18">
        <f t="shared" si="7"/>
        <v>1</v>
      </c>
      <c r="D466" s="137">
        <f>SUMIFS(Winners!$F$3:$F$569,Winners!$A$3:$A$569,D$2,Winners!$C$3:$C$569,$A466)</f>
        <v>1</v>
      </c>
      <c r="E466" s="138">
        <f>SUMIFS(Winners!$G$3:$G$569,Winners!$A$3:$A$569,D$2,Winners!$C$3:$C$569,$A466)</f>
        <v>0</v>
      </c>
      <c r="F466" s="137">
        <f>SUMIFS(Winners!$F$3:$F$569,Winners!$A$3:$A$569,F$2,Winners!$C$3:$C$569,$A466)</f>
        <v>0</v>
      </c>
      <c r="G466" s="138">
        <f>SUMIFS(Winners!$G$3:$G$569,Winners!$A$3:$A$569,F$2,Winners!$C$3:$C$569,$A466)</f>
        <v>0</v>
      </c>
      <c r="H466" s="137">
        <f>SUMIFS(Winners!$F$3:$F$569,Winners!$A$3:$A$569,H$2,Winners!$C$3:$C$569,$A466)</f>
        <v>0</v>
      </c>
      <c r="I466" s="138">
        <f>SUMIFS(Winners!$G$3:$G$569,Winners!$A$3:$A$569,H$2,Winners!$C$3:$C$569,$A466)</f>
        <v>0</v>
      </c>
      <c r="J466" s="137">
        <f>SUMIFS(Winners!$F$3:$F$569,Winners!$A$3:$A$569,J$2,Winners!$C$3:$C$569,$A466)</f>
        <v>0</v>
      </c>
      <c r="K466" s="138">
        <f>SUMIFS(Winners!$G$3:$G$569,Winners!$A$3:$A$569,J$2,Winners!$C$3:$C$569,$A466)</f>
        <v>0</v>
      </c>
      <c r="L466" s="20"/>
    </row>
    <row r="467" spans="1:12" s="2" customFormat="1" ht="12.6" customHeight="1">
      <c r="A467" s="1" t="s">
        <v>1276</v>
      </c>
      <c r="B467" s="62" t="s">
        <v>5</v>
      </c>
      <c r="C467" s="18">
        <f t="shared" si="7"/>
        <v>1</v>
      </c>
      <c r="D467" s="137">
        <f>SUMIFS(Winners!$F$3:$F$569,Winners!$A$3:$A$569,D$2,Winners!$C$3:$C$569,$A467)</f>
        <v>0</v>
      </c>
      <c r="E467" s="138">
        <f>SUMIFS(Winners!$G$3:$G$569,Winners!$A$3:$A$569,D$2,Winners!$C$3:$C$569,$A467)</f>
        <v>1</v>
      </c>
      <c r="F467" s="137">
        <f>SUMIFS(Winners!$F$3:$F$569,Winners!$A$3:$A$569,F$2,Winners!$C$3:$C$569,$A467)</f>
        <v>0</v>
      </c>
      <c r="G467" s="138">
        <f>SUMIFS(Winners!$G$3:$G$569,Winners!$A$3:$A$569,F$2,Winners!$C$3:$C$569,$A467)</f>
        <v>0</v>
      </c>
      <c r="H467" s="137">
        <f>SUMIFS(Winners!$F$3:$F$569,Winners!$A$3:$A$569,H$2,Winners!$C$3:$C$569,$A467)</f>
        <v>0</v>
      </c>
      <c r="I467" s="138">
        <f>SUMIFS(Winners!$G$3:$G$569,Winners!$A$3:$A$569,H$2,Winners!$C$3:$C$569,$A467)</f>
        <v>0</v>
      </c>
      <c r="J467" s="137">
        <f>SUMIFS(Winners!$F$3:$F$569,Winners!$A$3:$A$569,J$2,Winners!$C$3:$C$569,$A467)</f>
        <v>0</v>
      </c>
      <c r="K467" s="138">
        <f>SUMIFS(Winners!$G$3:$G$569,Winners!$A$3:$A$569,J$2,Winners!$C$3:$C$569,$A467)</f>
        <v>0</v>
      </c>
      <c r="L467" s="20"/>
    </row>
    <row r="468" spans="1:12" s="2" customFormat="1" ht="12.6" customHeight="1">
      <c r="A468" s="1" t="s">
        <v>614</v>
      </c>
      <c r="B468" s="62"/>
      <c r="C468" s="18">
        <f t="shared" si="7"/>
        <v>1</v>
      </c>
      <c r="D468" s="137">
        <f>SUMIFS(Winners!$F$3:$F$569,Winners!$A$3:$A$569,D$2,Winners!$C$3:$C$569,$A468)</f>
        <v>1</v>
      </c>
      <c r="E468" s="138">
        <f>SUMIFS(Winners!$G$3:$G$569,Winners!$A$3:$A$569,D$2,Winners!$C$3:$C$569,$A468)</f>
        <v>0</v>
      </c>
      <c r="F468" s="137">
        <f>SUMIFS(Winners!$F$3:$F$569,Winners!$A$3:$A$569,F$2,Winners!$C$3:$C$569,$A468)</f>
        <v>0</v>
      </c>
      <c r="G468" s="138">
        <f>SUMIFS(Winners!$G$3:$G$569,Winners!$A$3:$A$569,F$2,Winners!$C$3:$C$569,$A468)</f>
        <v>0</v>
      </c>
      <c r="H468" s="137">
        <f>SUMIFS(Winners!$F$3:$F$569,Winners!$A$3:$A$569,H$2,Winners!$C$3:$C$569,$A468)</f>
        <v>0</v>
      </c>
      <c r="I468" s="138">
        <f>SUMIFS(Winners!$G$3:$G$569,Winners!$A$3:$A$569,H$2,Winners!$C$3:$C$569,$A468)</f>
        <v>0</v>
      </c>
      <c r="J468" s="137">
        <f>SUMIFS(Winners!$F$3:$F$569,Winners!$A$3:$A$569,J$2,Winners!$C$3:$C$569,$A468)</f>
        <v>0</v>
      </c>
      <c r="K468" s="138">
        <f>SUMIFS(Winners!$G$3:$G$569,Winners!$A$3:$A$569,J$2,Winners!$C$3:$C$569,$A468)</f>
        <v>0</v>
      </c>
      <c r="L468" s="20"/>
    </row>
    <row r="469" spans="1:12" s="2" customFormat="1" ht="12.6" customHeight="1">
      <c r="A469" s="1" t="s">
        <v>330</v>
      </c>
      <c r="B469" s="62"/>
      <c r="C469" s="18">
        <f t="shared" si="7"/>
        <v>1</v>
      </c>
      <c r="D469" s="137">
        <f>SUMIFS(Winners!$F$3:$F$569,Winners!$A$3:$A$569,D$2,Winners!$C$3:$C$569,$A469)</f>
        <v>0</v>
      </c>
      <c r="E469" s="138">
        <f>SUMIFS(Winners!$G$3:$G$569,Winners!$A$3:$A$569,D$2,Winners!$C$3:$C$569,$A469)</f>
        <v>1</v>
      </c>
      <c r="F469" s="137">
        <f>SUMIFS(Winners!$F$3:$F$569,Winners!$A$3:$A$569,F$2,Winners!$C$3:$C$569,$A469)</f>
        <v>0</v>
      </c>
      <c r="G469" s="138">
        <f>SUMIFS(Winners!$G$3:$G$569,Winners!$A$3:$A$569,F$2,Winners!$C$3:$C$569,$A469)</f>
        <v>0</v>
      </c>
      <c r="H469" s="137">
        <f>SUMIFS(Winners!$F$3:$F$569,Winners!$A$3:$A$569,H$2,Winners!$C$3:$C$569,$A469)</f>
        <v>0</v>
      </c>
      <c r="I469" s="138">
        <f>SUMIFS(Winners!$G$3:$G$569,Winners!$A$3:$A$569,H$2,Winners!$C$3:$C$569,$A469)</f>
        <v>0</v>
      </c>
      <c r="J469" s="137">
        <f>SUMIFS(Winners!$F$3:$F$569,Winners!$A$3:$A$569,J$2,Winners!$C$3:$C$569,$A469)</f>
        <v>0</v>
      </c>
      <c r="K469" s="138">
        <f>SUMIFS(Winners!$G$3:$G$569,Winners!$A$3:$A$569,J$2,Winners!$C$3:$C$569,$A469)</f>
        <v>0</v>
      </c>
      <c r="L469" s="20"/>
    </row>
    <row r="470" spans="1:12" s="2" customFormat="1" ht="12.6" customHeight="1">
      <c r="A470" s="1" t="s">
        <v>573</v>
      </c>
      <c r="B470" s="62"/>
      <c r="C470" s="18">
        <f t="shared" si="7"/>
        <v>1</v>
      </c>
      <c r="D470" s="137">
        <f>SUMIFS(Winners!$F$3:$F$569,Winners!$A$3:$A$569,D$2,Winners!$C$3:$C$569,$A470)</f>
        <v>1</v>
      </c>
      <c r="E470" s="138">
        <f>SUMIFS(Winners!$G$3:$G$569,Winners!$A$3:$A$569,D$2,Winners!$C$3:$C$569,$A470)</f>
        <v>0</v>
      </c>
      <c r="F470" s="137">
        <f>SUMIFS(Winners!$F$3:$F$569,Winners!$A$3:$A$569,F$2,Winners!$C$3:$C$569,$A470)</f>
        <v>0</v>
      </c>
      <c r="G470" s="138">
        <f>SUMIFS(Winners!$G$3:$G$569,Winners!$A$3:$A$569,F$2,Winners!$C$3:$C$569,$A470)</f>
        <v>0</v>
      </c>
      <c r="H470" s="137">
        <f>SUMIFS(Winners!$F$3:$F$569,Winners!$A$3:$A$569,H$2,Winners!$C$3:$C$569,$A470)</f>
        <v>0</v>
      </c>
      <c r="I470" s="138">
        <f>SUMIFS(Winners!$G$3:$G$569,Winners!$A$3:$A$569,H$2,Winners!$C$3:$C$569,$A470)</f>
        <v>0</v>
      </c>
      <c r="J470" s="137">
        <f>SUMIFS(Winners!$F$3:$F$569,Winners!$A$3:$A$569,J$2,Winners!$C$3:$C$569,$A470)</f>
        <v>0</v>
      </c>
      <c r="K470" s="138">
        <f>SUMIFS(Winners!$G$3:$G$569,Winners!$A$3:$A$569,J$2,Winners!$C$3:$C$569,$A470)</f>
        <v>0</v>
      </c>
      <c r="L470" s="20"/>
    </row>
    <row r="471" spans="1:12" s="2" customFormat="1" ht="12.6" customHeight="1">
      <c r="A471" s="1" t="s">
        <v>361</v>
      </c>
      <c r="B471" s="62"/>
      <c r="C471" s="18">
        <f t="shared" si="7"/>
        <v>1</v>
      </c>
      <c r="D471" s="137">
        <f>SUMIFS(Winners!$F$3:$F$569,Winners!$A$3:$A$569,D$2,Winners!$C$3:$C$569,$A471)</f>
        <v>1</v>
      </c>
      <c r="E471" s="138">
        <f>SUMIFS(Winners!$G$3:$G$569,Winners!$A$3:$A$569,D$2,Winners!$C$3:$C$569,$A471)</f>
        <v>0</v>
      </c>
      <c r="F471" s="137">
        <f>SUMIFS(Winners!$F$3:$F$569,Winners!$A$3:$A$569,F$2,Winners!$C$3:$C$569,$A471)</f>
        <v>0</v>
      </c>
      <c r="G471" s="138">
        <f>SUMIFS(Winners!$G$3:$G$569,Winners!$A$3:$A$569,F$2,Winners!$C$3:$C$569,$A471)</f>
        <v>0</v>
      </c>
      <c r="H471" s="137">
        <f>SUMIFS(Winners!$F$3:$F$569,Winners!$A$3:$A$569,H$2,Winners!$C$3:$C$569,$A471)</f>
        <v>0</v>
      </c>
      <c r="I471" s="138">
        <f>SUMIFS(Winners!$G$3:$G$569,Winners!$A$3:$A$569,H$2,Winners!$C$3:$C$569,$A471)</f>
        <v>0</v>
      </c>
      <c r="J471" s="137">
        <f>SUMIFS(Winners!$F$3:$F$569,Winners!$A$3:$A$569,J$2,Winners!$C$3:$C$569,$A471)</f>
        <v>0</v>
      </c>
      <c r="K471" s="138">
        <f>SUMIFS(Winners!$G$3:$G$569,Winners!$A$3:$A$569,J$2,Winners!$C$3:$C$569,$A471)</f>
        <v>0</v>
      </c>
      <c r="L471" s="20"/>
    </row>
    <row r="472" spans="1:12" s="2" customFormat="1" ht="12.6" customHeight="1">
      <c r="A472" s="1" t="s">
        <v>108</v>
      </c>
      <c r="B472" s="62"/>
      <c r="C472" s="18">
        <f t="shared" si="7"/>
        <v>1</v>
      </c>
      <c r="D472" s="137">
        <f>SUMIFS(Winners!$F$3:$F$569,Winners!$A$3:$A$569,D$2,Winners!$C$3:$C$569,$A472)</f>
        <v>1</v>
      </c>
      <c r="E472" s="138">
        <f>SUMIFS(Winners!$G$3:$G$569,Winners!$A$3:$A$569,D$2,Winners!$C$3:$C$569,$A472)</f>
        <v>0</v>
      </c>
      <c r="F472" s="137">
        <f>SUMIFS(Winners!$F$3:$F$569,Winners!$A$3:$A$569,F$2,Winners!$C$3:$C$569,$A472)</f>
        <v>0</v>
      </c>
      <c r="G472" s="138">
        <f>SUMIFS(Winners!$G$3:$G$569,Winners!$A$3:$A$569,F$2,Winners!$C$3:$C$569,$A472)</f>
        <v>0</v>
      </c>
      <c r="H472" s="137">
        <f>SUMIFS(Winners!$F$3:$F$569,Winners!$A$3:$A$569,H$2,Winners!$C$3:$C$569,$A472)</f>
        <v>0</v>
      </c>
      <c r="I472" s="138">
        <f>SUMIFS(Winners!$G$3:$G$569,Winners!$A$3:$A$569,H$2,Winners!$C$3:$C$569,$A472)</f>
        <v>0</v>
      </c>
      <c r="J472" s="137">
        <f>SUMIFS(Winners!$F$3:$F$569,Winners!$A$3:$A$569,J$2,Winners!$C$3:$C$569,$A472)</f>
        <v>0</v>
      </c>
      <c r="K472" s="138">
        <f>SUMIFS(Winners!$G$3:$G$569,Winners!$A$3:$A$569,J$2,Winners!$C$3:$C$569,$A472)</f>
        <v>0</v>
      </c>
      <c r="L472" s="20"/>
    </row>
    <row r="473" spans="1:12" s="2" customFormat="1" ht="12.6" customHeight="1">
      <c r="A473" s="1" t="s">
        <v>308</v>
      </c>
      <c r="B473" s="62"/>
      <c r="C473" s="18">
        <f t="shared" si="7"/>
        <v>1</v>
      </c>
      <c r="D473" s="137">
        <f>SUMIFS(Winners!$F$3:$F$569,Winners!$A$3:$A$569,D$2,Winners!$C$3:$C$569,$A473)</f>
        <v>1</v>
      </c>
      <c r="E473" s="138">
        <f>SUMIFS(Winners!$G$3:$G$569,Winners!$A$3:$A$569,D$2,Winners!$C$3:$C$569,$A473)</f>
        <v>0</v>
      </c>
      <c r="F473" s="137">
        <f>SUMIFS(Winners!$F$3:$F$569,Winners!$A$3:$A$569,F$2,Winners!$C$3:$C$569,$A473)</f>
        <v>0</v>
      </c>
      <c r="G473" s="138">
        <f>SUMIFS(Winners!$G$3:$G$569,Winners!$A$3:$A$569,F$2,Winners!$C$3:$C$569,$A473)</f>
        <v>0</v>
      </c>
      <c r="H473" s="137">
        <f>SUMIFS(Winners!$F$3:$F$569,Winners!$A$3:$A$569,H$2,Winners!$C$3:$C$569,$A473)</f>
        <v>0</v>
      </c>
      <c r="I473" s="138">
        <f>SUMIFS(Winners!$G$3:$G$569,Winners!$A$3:$A$569,H$2,Winners!$C$3:$C$569,$A473)</f>
        <v>0</v>
      </c>
      <c r="J473" s="137">
        <f>SUMIFS(Winners!$F$3:$F$569,Winners!$A$3:$A$569,J$2,Winners!$C$3:$C$569,$A473)</f>
        <v>0</v>
      </c>
      <c r="K473" s="138">
        <f>SUMIFS(Winners!$G$3:$G$569,Winners!$A$3:$A$569,J$2,Winners!$C$3:$C$569,$A473)</f>
        <v>0</v>
      </c>
      <c r="L473" s="20"/>
    </row>
    <row r="474" spans="1:12" s="2" customFormat="1" ht="12.6" customHeight="1">
      <c r="A474" s="1" t="s">
        <v>1277</v>
      </c>
      <c r="B474" s="62" t="s">
        <v>5</v>
      </c>
      <c r="C474" s="18">
        <f t="shared" si="7"/>
        <v>1</v>
      </c>
      <c r="D474" s="137">
        <f>SUMIFS(Winners!$F$3:$F$569,Winners!$A$3:$A$569,D$2,Winners!$C$3:$C$569,$A474)</f>
        <v>0</v>
      </c>
      <c r="E474" s="138">
        <f>SUMIFS(Winners!$G$3:$G$569,Winners!$A$3:$A$569,D$2,Winners!$C$3:$C$569,$A474)</f>
        <v>1</v>
      </c>
      <c r="F474" s="137">
        <f>SUMIFS(Winners!$F$3:$F$569,Winners!$A$3:$A$569,F$2,Winners!$C$3:$C$569,$A474)</f>
        <v>0</v>
      </c>
      <c r="G474" s="138">
        <f>SUMIFS(Winners!$G$3:$G$569,Winners!$A$3:$A$569,F$2,Winners!$C$3:$C$569,$A474)</f>
        <v>0</v>
      </c>
      <c r="H474" s="137">
        <f>SUMIFS(Winners!$F$3:$F$569,Winners!$A$3:$A$569,H$2,Winners!$C$3:$C$569,$A474)</f>
        <v>0</v>
      </c>
      <c r="I474" s="138">
        <f>SUMIFS(Winners!$G$3:$G$569,Winners!$A$3:$A$569,H$2,Winners!$C$3:$C$569,$A474)</f>
        <v>0</v>
      </c>
      <c r="J474" s="137">
        <f>SUMIFS(Winners!$F$3:$F$569,Winners!$A$3:$A$569,J$2,Winners!$C$3:$C$569,$A474)</f>
        <v>0</v>
      </c>
      <c r="K474" s="138">
        <f>SUMIFS(Winners!$G$3:$G$569,Winners!$A$3:$A$569,J$2,Winners!$C$3:$C$569,$A474)</f>
        <v>0</v>
      </c>
      <c r="L474" s="20"/>
    </row>
    <row r="475" spans="1:12" s="2" customFormat="1" ht="12.6" customHeight="1">
      <c r="A475" s="1" t="s">
        <v>586</v>
      </c>
      <c r="B475" s="62"/>
      <c r="C475" s="18">
        <f t="shared" si="7"/>
        <v>1</v>
      </c>
      <c r="D475" s="137">
        <f>SUMIFS(Winners!$F$3:$F$569,Winners!$A$3:$A$569,D$2,Winners!$C$3:$C$569,$A475)</f>
        <v>0</v>
      </c>
      <c r="E475" s="138">
        <f>SUMIFS(Winners!$G$3:$G$569,Winners!$A$3:$A$569,D$2,Winners!$C$3:$C$569,$A475)</f>
        <v>1</v>
      </c>
      <c r="F475" s="137">
        <f>SUMIFS(Winners!$F$3:$F$569,Winners!$A$3:$A$569,F$2,Winners!$C$3:$C$569,$A475)</f>
        <v>0</v>
      </c>
      <c r="G475" s="138">
        <f>SUMIFS(Winners!$G$3:$G$569,Winners!$A$3:$A$569,F$2,Winners!$C$3:$C$569,$A475)</f>
        <v>0</v>
      </c>
      <c r="H475" s="137">
        <f>SUMIFS(Winners!$F$3:$F$569,Winners!$A$3:$A$569,H$2,Winners!$C$3:$C$569,$A475)</f>
        <v>0</v>
      </c>
      <c r="I475" s="138">
        <f>SUMIFS(Winners!$G$3:$G$569,Winners!$A$3:$A$569,H$2,Winners!$C$3:$C$569,$A475)</f>
        <v>0</v>
      </c>
      <c r="J475" s="137">
        <f>SUMIFS(Winners!$F$3:$F$569,Winners!$A$3:$A$569,J$2,Winners!$C$3:$C$569,$A475)</f>
        <v>0</v>
      </c>
      <c r="K475" s="138">
        <f>SUMIFS(Winners!$G$3:$G$569,Winners!$A$3:$A$569,J$2,Winners!$C$3:$C$569,$A475)</f>
        <v>0</v>
      </c>
      <c r="L475" s="20"/>
    </row>
    <row r="476" spans="1:12" s="2" customFormat="1" ht="12.6" customHeight="1">
      <c r="A476" s="1" t="s">
        <v>239</v>
      </c>
      <c r="B476" s="62"/>
      <c r="C476" s="18">
        <f t="shared" si="7"/>
        <v>1</v>
      </c>
      <c r="D476" s="137">
        <f>SUMIFS(Winners!$F$3:$F$569,Winners!$A$3:$A$569,D$2,Winners!$C$3:$C$569,$A476)</f>
        <v>0</v>
      </c>
      <c r="E476" s="138">
        <f>SUMIFS(Winners!$G$3:$G$569,Winners!$A$3:$A$569,D$2,Winners!$C$3:$C$569,$A476)</f>
        <v>1</v>
      </c>
      <c r="F476" s="137">
        <f>SUMIFS(Winners!$F$3:$F$569,Winners!$A$3:$A$569,F$2,Winners!$C$3:$C$569,$A476)</f>
        <v>0</v>
      </c>
      <c r="G476" s="138">
        <f>SUMIFS(Winners!$G$3:$G$569,Winners!$A$3:$A$569,F$2,Winners!$C$3:$C$569,$A476)</f>
        <v>0</v>
      </c>
      <c r="H476" s="137">
        <f>SUMIFS(Winners!$F$3:$F$569,Winners!$A$3:$A$569,H$2,Winners!$C$3:$C$569,$A476)</f>
        <v>0</v>
      </c>
      <c r="I476" s="138">
        <f>SUMIFS(Winners!$G$3:$G$569,Winners!$A$3:$A$569,H$2,Winners!$C$3:$C$569,$A476)</f>
        <v>0</v>
      </c>
      <c r="J476" s="137">
        <f>SUMIFS(Winners!$F$3:$F$569,Winners!$A$3:$A$569,J$2,Winners!$C$3:$C$569,$A476)</f>
        <v>0</v>
      </c>
      <c r="K476" s="138">
        <f>SUMIFS(Winners!$G$3:$G$569,Winners!$A$3:$A$569,J$2,Winners!$C$3:$C$569,$A476)</f>
        <v>0</v>
      </c>
      <c r="L476" s="20"/>
    </row>
    <row r="477" spans="1:12" s="2" customFormat="1" ht="12.6" customHeight="1">
      <c r="A477" s="1" t="s">
        <v>615</v>
      </c>
      <c r="B477" s="62"/>
      <c r="C477" s="18">
        <f t="shared" si="7"/>
        <v>1</v>
      </c>
      <c r="D477" s="137">
        <f>SUMIFS(Winners!$F$3:$F$569,Winners!$A$3:$A$569,D$2,Winners!$C$3:$C$569,$A477)</f>
        <v>1</v>
      </c>
      <c r="E477" s="138">
        <f>SUMIFS(Winners!$G$3:$G$569,Winners!$A$3:$A$569,D$2,Winners!$C$3:$C$569,$A477)</f>
        <v>0</v>
      </c>
      <c r="F477" s="137">
        <f>SUMIFS(Winners!$F$3:$F$569,Winners!$A$3:$A$569,F$2,Winners!$C$3:$C$569,$A477)</f>
        <v>0</v>
      </c>
      <c r="G477" s="138">
        <f>SUMIFS(Winners!$G$3:$G$569,Winners!$A$3:$A$569,F$2,Winners!$C$3:$C$569,$A477)</f>
        <v>0</v>
      </c>
      <c r="H477" s="137">
        <f>SUMIFS(Winners!$F$3:$F$569,Winners!$A$3:$A$569,H$2,Winners!$C$3:$C$569,$A477)</f>
        <v>0</v>
      </c>
      <c r="I477" s="138">
        <f>SUMIFS(Winners!$G$3:$G$569,Winners!$A$3:$A$569,H$2,Winners!$C$3:$C$569,$A477)</f>
        <v>0</v>
      </c>
      <c r="J477" s="137">
        <f>SUMIFS(Winners!$F$3:$F$569,Winners!$A$3:$A$569,J$2,Winners!$C$3:$C$569,$A477)</f>
        <v>0</v>
      </c>
      <c r="K477" s="138">
        <f>SUMIFS(Winners!$G$3:$G$569,Winners!$A$3:$A$569,J$2,Winners!$C$3:$C$569,$A477)</f>
        <v>0</v>
      </c>
      <c r="L477" s="20"/>
    </row>
    <row r="478" spans="1:12" s="2" customFormat="1" ht="12.6" customHeight="1">
      <c r="A478" s="1" t="s">
        <v>1226</v>
      </c>
      <c r="B478" s="62" t="s">
        <v>5</v>
      </c>
      <c r="C478" s="18">
        <f t="shared" si="7"/>
        <v>1</v>
      </c>
      <c r="D478" s="137">
        <f>SUMIFS(Winners!$F$3:$F$569,Winners!$A$3:$A$569,D$2,Winners!$C$3:$C$569,$A478)</f>
        <v>0</v>
      </c>
      <c r="E478" s="138">
        <f>SUMIFS(Winners!$G$3:$G$569,Winners!$A$3:$A$569,D$2,Winners!$C$3:$C$569,$A478)</f>
        <v>1</v>
      </c>
      <c r="F478" s="137">
        <f>SUMIFS(Winners!$F$3:$F$569,Winners!$A$3:$A$569,F$2,Winners!$C$3:$C$569,$A478)</f>
        <v>0</v>
      </c>
      <c r="G478" s="138">
        <f>SUMIFS(Winners!$G$3:$G$569,Winners!$A$3:$A$569,F$2,Winners!$C$3:$C$569,$A478)</f>
        <v>0</v>
      </c>
      <c r="H478" s="137">
        <f>SUMIFS(Winners!$F$3:$F$569,Winners!$A$3:$A$569,H$2,Winners!$C$3:$C$569,$A478)</f>
        <v>0</v>
      </c>
      <c r="I478" s="138">
        <f>SUMIFS(Winners!$G$3:$G$569,Winners!$A$3:$A$569,H$2,Winners!$C$3:$C$569,$A478)</f>
        <v>0</v>
      </c>
      <c r="J478" s="137">
        <f>SUMIFS(Winners!$F$3:$F$569,Winners!$A$3:$A$569,J$2,Winners!$C$3:$C$569,$A478)</f>
        <v>0</v>
      </c>
      <c r="K478" s="138">
        <f>SUMIFS(Winners!$G$3:$G$569,Winners!$A$3:$A$569,J$2,Winners!$C$3:$C$569,$A478)</f>
        <v>0</v>
      </c>
      <c r="L478" s="20"/>
    </row>
    <row r="479" spans="1:12" s="2" customFormat="1" ht="12.6" customHeight="1">
      <c r="A479" s="1" t="s">
        <v>590</v>
      </c>
      <c r="B479" s="62"/>
      <c r="C479" s="18">
        <f t="shared" si="7"/>
        <v>1</v>
      </c>
      <c r="D479" s="137">
        <f>SUMIFS(Winners!$F$3:$F$569,Winners!$A$3:$A$569,D$2,Winners!$C$3:$C$569,$A479)</f>
        <v>0</v>
      </c>
      <c r="E479" s="138">
        <f>SUMIFS(Winners!$G$3:$G$569,Winners!$A$3:$A$569,D$2,Winners!$C$3:$C$569,$A479)</f>
        <v>1</v>
      </c>
      <c r="F479" s="137">
        <f>SUMIFS(Winners!$F$3:$F$569,Winners!$A$3:$A$569,F$2,Winners!$C$3:$C$569,$A479)</f>
        <v>0</v>
      </c>
      <c r="G479" s="138">
        <f>SUMIFS(Winners!$G$3:$G$569,Winners!$A$3:$A$569,F$2,Winners!$C$3:$C$569,$A479)</f>
        <v>0</v>
      </c>
      <c r="H479" s="137">
        <f>SUMIFS(Winners!$F$3:$F$569,Winners!$A$3:$A$569,H$2,Winners!$C$3:$C$569,$A479)</f>
        <v>0</v>
      </c>
      <c r="I479" s="138">
        <f>SUMIFS(Winners!$G$3:$G$569,Winners!$A$3:$A$569,H$2,Winners!$C$3:$C$569,$A479)</f>
        <v>0</v>
      </c>
      <c r="J479" s="137">
        <f>SUMIFS(Winners!$F$3:$F$569,Winners!$A$3:$A$569,J$2,Winners!$C$3:$C$569,$A479)</f>
        <v>0</v>
      </c>
      <c r="K479" s="138">
        <f>SUMIFS(Winners!$G$3:$G$569,Winners!$A$3:$A$569,J$2,Winners!$C$3:$C$569,$A479)</f>
        <v>0</v>
      </c>
      <c r="L479" s="20"/>
    </row>
    <row r="480" spans="1:12" s="2" customFormat="1" ht="12.6" customHeight="1">
      <c r="A480" s="1" t="s">
        <v>363</v>
      </c>
      <c r="B480" s="62"/>
      <c r="C480" s="18">
        <f t="shared" si="7"/>
        <v>1</v>
      </c>
      <c r="D480" s="137">
        <f>SUMIFS(Winners!$F$3:$F$569,Winners!$A$3:$A$569,D$2,Winners!$C$3:$C$569,$A480)</f>
        <v>1</v>
      </c>
      <c r="E480" s="138">
        <f>SUMIFS(Winners!$G$3:$G$569,Winners!$A$3:$A$569,D$2,Winners!$C$3:$C$569,$A480)</f>
        <v>0</v>
      </c>
      <c r="F480" s="137">
        <f>SUMIFS(Winners!$F$3:$F$569,Winners!$A$3:$A$569,F$2,Winners!$C$3:$C$569,$A480)</f>
        <v>0</v>
      </c>
      <c r="G480" s="138">
        <f>SUMIFS(Winners!$G$3:$G$569,Winners!$A$3:$A$569,F$2,Winners!$C$3:$C$569,$A480)</f>
        <v>0</v>
      </c>
      <c r="H480" s="137">
        <f>SUMIFS(Winners!$F$3:$F$569,Winners!$A$3:$A$569,H$2,Winners!$C$3:$C$569,$A480)</f>
        <v>0</v>
      </c>
      <c r="I480" s="138">
        <f>SUMIFS(Winners!$G$3:$G$569,Winners!$A$3:$A$569,H$2,Winners!$C$3:$C$569,$A480)</f>
        <v>0</v>
      </c>
      <c r="J480" s="137">
        <f>SUMIFS(Winners!$F$3:$F$569,Winners!$A$3:$A$569,J$2,Winners!$C$3:$C$569,$A480)</f>
        <v>0</v>
      </c>
      <c r="K480" s="138">
        <f>SUMIFS(Winners!$G$3:$G$569,Winners!$A$3:$A$569,J$2,Winners!$C$3:$C$569,$A480)</f>
        <v>0</v>
      </c>
      <c r="L480" s="20"/>
    </row>
    <row r="481" spans="1:12" s="2" customFormat="1" ht="12.6" customHeight="1">
      <c r="A481" s="1" t="s">
        <v>462</v>
      </c>
      <c r="B481" s="62"/>
      <c r="C481" s="18">
        <f t="shared" si="7"/>
        <v>1</v>
      </c>
      <c r="D481" s="137">
        <f>SUMIFS(Winners!$F$3:$F$569,Winners!$A$3:$A$569,D$2,Winners!$C$3:$C$569,$A481)</f>
        <v>0</v>
      </c>
      <c r="E481" s="138">
        <f>SUMIFS(Winners!$G$3:$G$569,Winners!$A$3:$A$569,D$2,Winners!$C$3:$C$569,$A481)</f>
        <v>0</v>
      </c>
      <c r="F481" s="137">
        <f>SUMIFS(Winners!$F$3:$F$569,Winners!$A$3:$A$569,F$2,Winners!$C$3:$C$569,$A481)</f>
        <v>0</v>
      </c>
      <c r="G481" s="138">
        <f>SUMIFS(Winners!$G$3:$G$569,Winners!$A$3:$A$569,F$2,Winners!$C$3:$C$569,$A481)</f>
        <v>1</v>
      </c>
      <c r="H481" s="137">
        <f>SUMIFS(Winners!$F$3:$F$569,Winners!$A$3:$A$569,H$2,Winners!$C$3:$C$569,$A481)</f>
        <v>0</v>
      </c>
      <c r="I481" s="138">
        <f>SUMIFS(Winners!$G$3:$G$569,Winners!$A$3:$A$569,H$2,Winners!$C$3:$C$569,$A481)</f>
        <v>0</v>
      </c>
      <c r="J481" s="137">
        <f>SUMIFS(Winners!$F$3:$F$569,Winners!$A$3:$A$569,J$2,Winners!$C$3:$C$569,$A481)</f>
        <v>0</v>
      </c>
      <c r="K481" s="138">
        <f>SUMIFS(Winners!$G$3:$G$569,Winners!$A$3:$A$569,J$2,Winners!$C$3:$C$569,$A481)</f>
        <v>0</v>
      </c>
      <c r="L481" s="20"/>
    </row>
    <row r="482" spans="1:12" s="2" customFormat="1" ht="12.6" customHeight="1">
      <c r="A482" s="1" t="s">
        <v>613</v>
      </c>
      <c r="B482" s="62"/>
      <c r="C482" s="18">
        <f t="shared" si="7"/>
        <v>1</v>
      </c>
      <c r="D482" s="137">
        <f>SUMIFS(Winners!$F$3:$F$569,Winners!$A$3:$A$569,D$2,Winners!$C$3:$C$569,$A482)</f>
        <v>1</v>
      </c>
      <c r="E482" s="138">
        <f>SUMIFS(Winners!$G$3:$G$569,Winners!$A$3:$A$569,D$2,Winners!$C$3:$C$569,$A482)</f>
        <v>0</v>
      </c>
      <c r="F482" s="137">
        <f>SUMIFS(Winners!$F$3:$F$569,Winners!$A$3:$A$569,F$2,Winners!$C$3:$C$569,$A482)</f>
        <v>0</v>
      </c>
      <c r="G482" s="138">
        <f>SUMIFS(Winners!$G$3:$G$569,Winners!$A$3:$A$569,F$2,Winners!$C$3:$C$569,$A482)</f>
        <v>0</v>
      </c>
      <c r="H482" s="137">
        <f>SUMIFS(Winners!$F$3:$F$569,Winners!$A$3:$A$569,H$2,Winners!$C$3:$C$569,$A482)</f>
        <v>0</v>
      </c>
      <c r="I482" s="138">
        <f>SUMIFS(Winners!$G$3:$G$569,Winners!$A$3:$A$569,H$2,Winners!$C$3:$C$569,$A482)</f>
        <v>0</v>
      </c>
      <c r="J482" s="137">
        <f>SUMIFS(Winners!$F$3:$F$569,Winners!$A$3:$A$569,J$2,Winners!$C$3:$C$569,$A482)</f>
        <v>0</v>
      </c>
      <c r="K482" s="138">
        <f>SUMIFS(Winners!$G$3:$G$569,Winners!$A$3:$A$569,J$2,Winners!$C$3:$C$569,$A482)</f>
        <v>0</v>
      </c>
      <c r="L482" s="20"/>
    </row>
    <row r="483" spans="1:12" s="2" customFormat="1" ht="12.6" customHeight="1">
      <c r="A483" s="1" t="s">
        <v>260</v>
      </c>
      <c r="B483" s="62"/>
      <c r="C483" s="18">
        <f t="shared" si="7"/>
        <v>1</v>
      </c>
      <c r="D483" s="137">
        <f>SUMIFS(Winners!$F$3:$F$569,Winners!$A$3:$A$569,D$2,Winners!$C$3:$C$569,$A483)</f>
        <v>1</v>
      </c>
      <c r="E483" s="138">
        <f>SUMIFS(Winners!$G$3:$G$569,Winners!$A$3:$A$569,D$2,Winners!$C$3:$C$569,$A483)</f>
        <v>0</v>
      </c>
      <c r="F483" s="137">
        <f>SUMIFS(Winners!$F$3:$F$569,Winners!$A$3:$A$569,F$2,Winners!$C$3:$C$569,$A483)</f>
        <v>0</v>
      </c>
      <c r="G483" s="138">
        <f>SUMIFS(Winners!$G$3:$G$569,Winners!$A$3:$A$569,F$2,Winners!$C$3:$C$569,$A483)</f>
        <v>0</v>
      </c>
      <c r="H483" s="137">
        <f>SUMIFS(Winners!$F$3:$F$569,Winners!$A$3:$A$569,H$2,Winners!$C$3:$C$569,$A483)</f>
        <v>0</v>
      </c>
      <c r="I483" s="138">
        <f>SUMIFS(Winners!$G$3:$G$569,Winners!$A$3:$A$569,H$2,Winners!$C$3:$C$569,$A483)</f>
        <v>0</v>
      </c>
      <c r="J483" s="137">
        <f>SUMIFS(Winners!$F$3:$F$569,Winners!$A$3:$A$569,J$2,Winners!$C$3:$C$569,$A483)</f>
        <v>0</v>
      </c>
      <c r="K483" s="138">
        <f>SUMIFS(Winners!$G$3:$G$569,Winners!$A$3:$A$569,J$2,Winners!$C$3:$C$569,$A483)</f>
        <v>0</v>
      </c>
      <c r="L483" s="20"/>
    </row>
    <row r="484" spans="1:12" s="2" customFormat="1" ht="12.6" customHeight="1">
      <c r="A484" s="1" t="s">
        <v>247</v>
      </c>
      <c r="B484" s="62"/>
      <c r="C484" s="18">
        <f t="shared" si="7"/>
        <v>1</v>
      </c>
      <c r="D484" s="137">
        <f>SUMIFS(Winners!$F$3:$F$569,Winners!$A$3:$A$569,D$2,Winners!$C$3:$C$569,$A484)</f>
        <v>0</v>
      </c>
      <c r="E484" s="138">
        <f>SUMIFS(Winners!$G$3:$G$569,Winners!$A$3:$A$569,D$2,Winners!$C$3:$C$569,$A484)</f>
        <v>1</v>
      </c>
      <c r="F484" s="137">
        <f>SUMIFS(Winners!$F$3:$F$569,Winners!$A$3:$A$569,F$2,Winners!$C$3:$C$569,$A484)</f>
        <v>0</v>
      </c>
      <c r="G484" s="138">
        <f>SUMIFS(Winners!$G$3:$G$569,Winners!$A$3:$A$569,F$2,Winners!$C$3:$C$569,$A484)</f>
        <v>0</v>
      </c>
      <c r="H484" s="137">
        <f>SUMIFS(Winners!$F$3:$F$569,Winners!$A$3:$A$569,H$2,Winners!$C$3:$C$569,$A484)</f>
        <v>0</v>
      </c>
      <c r="I484" s="138">
        <f>SUMIFS(Winners!$G$3:$G$569,Winners!$A$3:$A$569,H$2,Winners!$C$3:$C$569,$A484)</f>
        <v>0</v>
      </c>
      <c r="J484" s="137">
        <f>SUMIFS(Winners!$F$3:$F$569,Winners!$A$3:$A$569,J$2,Winners!$C$3:$C$569,$A484)</f>
        <v>0</v>
      </c>
      <c r="K484" s="138">
        <f>SUMIFS(Winners!$G$3:$G$569,Winners!$A$3:$A$569,J$2,Winners!$C$3:$C$569,$A484)</f>
        <v>0</v>
      </c>
      <c r="L484" s="20"/>
    </row>
    <row r="485" spans="1:12" s="2" customFormat="1" ht="12.6" customHeight="1">
      <c r="A485" s="1" t="s">
        <v>683</v>
      </c>
      <c r="B485" s="62"/>
      <c r="C485" s="18">
        <f t="shared" si="7"/>
        <v>1</v>
      </c>
      <c r="D485" s="137">
        <f>SUMIFS(Winners!$F$3:$F$569,Winners!$A$3:$A$569,D$2,Winners!$C$3:$C$569,$A485)</f>
        <v>0</v>
      </c>
      <c r="E485" s="138">
        <f>SUMIFS(Winners!$G$3:$G$569,Winners!$A$3:$A$569,D$2,Winners!$C$3:$C$569,$A485)</f>
        <v>1</v>
      </c>
      <c r="F485" s="137">
        <f>SUMIFS(Winners!$F$3:$F$569,Winners!$A$3:$A$569,F$2,Winners!$C$3:$C$569,$A485)</f>
        <v>0</v>
      </c>
      <c r="G485" s="138">
        <f>SUMIFS(Winners!$G$3:$G$569,Winners!$A$3:$A$569,F$2,Winners!$C$3:$C$569,$A485)</f>
        <v>0</v>
      </c>
      <c r="H485" s="137">
        <f>SUMIFS(Winners!$F$3:$F$569,Winners!$A$3:$A$569,H$2,Winners!$C$3:$C$569,$A485)</f>
        <v>0</v>
      </c>
      <c r="I485" s="138">
        <f>SUMIFS(Winners!$G$3:$G$569,Winners!$A$3:$A$569,H$2,Winners!$C$3:$C$569,$A485)</f>
        <v>0</v>
      </c>
      <c r="J485" s="137">
        <f>SUMIFS(Winners!$F$3:$F$569,Winners!$A$3:$A$569,J$2,Winners!$C$3:$C$569,$A485)</f>
        <v>0</v>
      </c>
      <c r="K485" s="138">
        <f>SUMIFS(Winners!$G$3:$G$569,Winners!$A$3:$A$569,J$2,Winners!$C$3:$C$569,$A485)</f>
        <v>0</v>
      </c>
      <c r="L485" s="20"/>
    </row>
    <row r="486" spans="1:12" s="2" customFormat="1" ht="12.6" customHeight="1">
      <c r="A486" s="1" t="s">
        <v>637</v>
      </c>
      <c r="B486" s="62"/>
      <c r="C486" s="18">
        <f t="shared" si="7"/>
        <v>1</v>
      </c>
      <c r="D486" s="137">
        <f>SUMIFS(Winners!$F$3:$F$569,Winners!$A$3:$A$569,D$2,Winners!$C$3:$C$569,$A486)</f>
        <v>1</v>
      </c>
      <c r="E486" s="138">
        <f>SUMIFS(Winners!$G$3:$G$569,Winners!$A$3:$A$569,D$2,Winners!$C$3:$C$569,$A486)</f>
        <v>0</v>
      </c>
      <c r="F486" s="137">
        <f>SUMIFS(Winners!$F$3:$F$569,Winners!$A$3:$A$569,F$2,Winners!$C$3:$C$569,$A486)</f>
        <v>0</v>
      </c>
      <c r="G486" s="138">
        <f>SUMIFS(Winners!$G$3:$G$569,Winners!$A$3:$A$569,F$2,Winners!$C$3:$C$569,$A486)</f>
        <v>0</v>
      </c>
      <c r="H486" s="137">
        <f>SUMIFS(Winners!$F$3:$F$569,Winners!$A$3:$A$569,H$2,Winners!$C$3:$C$569,$A486)</f>
        <v>0</v>
      </c>
      <c r="I486" s="138">
        <f>SUMIFS(Winners!$G$3:$G$569,Winners!$A$3:$A$569,H$2,Winners!$C$3:$C$569,$A486)</f>
        <v>0</v>
      </c>
      <c r="J486" s="137">
        <f>SUMIFS(Winners!$F$3:$F$569,Winners!$A$3:$A$569,J$2,Winners!$C$3:$C$569,$A486)</f>
        <v>0</v>
      </c>
      <c r="K486" s="138">
        <f>SUMIFS(Winners!$G$3:$G$569,Winners!$A$3:$A$569,J$2,Winners!$C$3:$C$569,$A486)</f>
        <v>0</v>
      </c>
      <c r="L486" s="20"/>
    </row>
    <row r="487" spans="1:12" s="2" customFormat="1" ht="12.6" customHeight="1">
      <c r="A487" s="1" t="s">
        <v>571</v>
      </c>
      <c r="B487" s="62"/>
      <c r="C487" s="18">
        <f t="shared" si="7"/>
        <v>1</v>
      </c>
      <c r="D487" s="137">
        <f>SUMIFS(Winners!$F$3:$F$569,Winners!$A$3:$A$569,D$2,Winners!$C$3:$C$569,$A487)</f>
        <v>1</v>
      </c>
      <c r="E487" s="138">
        <f>SUMIFS(Winners!$G$3:$G$569,Winners!$A$3:$A$569,D$2,Winners!$C$3:$C$569,$A487)</f>
        <v>0</v>
      </c>
      <c r="F487" s="137">
        <f>SUMIFS(Winners!$F$3:$F$569,Winners!$A$3:$A$569,F$2,Winners!$C$3:$C$569,$A487)</f>
        <v>0</v>
      </c>
      <c r="G487" s="138">
        <f>SUMIFS(Winners!$G$3:$G$569,Winners!$A$3:$A$569,F$2,Winners!$C$3:$C$569,$A487)</f>
        <v>0</v>
      </c>
      <c r="H487" s="137">
        <f>SUMIFS(Winners!$F$3:$F$569,Winners!$A$3:$A$569,H$2,Winners!$C$3:$C$569,$A487)</f>
        <v>0</v>
      </c>
      <c r="I487" s="138">
        <f>SUMIFS(Winners!$G$3:$G$569,Winners!$A$3:$A$569,H$2,Winners!$C$3:$C$569,$A487)</f>
        <v>0</v>
      </c>
      <c r="J487" s="137">
        <f>SUMIFS(Winners!$F$3:$F$569,Winners!$A$3:$A$569,J$2,Winners!$C$3:$C$569,$A487)</f>
        <v>0</v>
      </c>
      <c r="K487" s="138">
        <f>SUMIFS(Winners!$G$3:$G$569,Winners!$A$3:$A$569,J$2,Winners!$C$3:$C$569,$A487)</f>
        <v>0</v>
      </c>
      <c r="L487" s="20"/>
    </row>
    <row r="488" spans="1:12" s="2" customFormat="1" ht="12.6" customHeight="1">
      <c r="A488" s="1" t="s">
        <v>1223</v>
      </c>
      <c r="B488" s="62" t="s">
        <v>5</v>
      </c>
      <c r="C488" s="18">
        <f t="shared" si="7"/>
        <v>1</v>
      </c>
      <c r="D488" s="137">
        <f>SUMIFS(Winners!$F$3:$F$569,Winners!$A$3:$A$569,D$2,Winners!$C$3:$C$569,$A488)</f>
        <v>1</v>
      </c>
      <c r="E488" s="138">
        <f>SUMIFS(Winners!$G$3:$G$569,Winners!$A$3:$A$569,D$2,Winners!$C$3:$C$569,$A488)</f>
        <v>0</v>
      </c>
      <c r="F488" s="137">
        <f>SUMIFS(Winners!$F$3:$F$569,Winners!$A$3:$A$569,F$2,Winners!$C$3:$C$569,$A488)</f>
        <v>0</v>
      </c>
      <c r="G488" s="138">
        <f>SUMIFS(Winners!$G$3:$G$569,Winners!$A$3:$A$569,F$2,Winners!$C$3:$C$569,$A488)</f>
        <v>0</v>
      </c>
      <c r="H488" s="137">
        <f>SUMIFS(Winners!$F$3:$F$569,Winners!$A$3:$A$569,H$2,Winners!$C$3:$C$569,$A488)</f>
        <v>0</v>
      </c>
      <c r="I488" s="138">
        <f>SUMIFS(Winners!$G$3:$G$569,Winners!$A$3:$A$569,H$2,Winners!$C$3:$C$569,$A488)</f>
        <v>0</v>
      </c>
      <c r="J488" s="137">
        <f>SUMIFS(Winners!$F$3:$F$569,Winners!$A$3:$A$569,J$2,Winners!$C$3:$C$569,$A488)</f>
        <v>0</v>
      </c>
      <c r="K488" s="138">
        <f>SUMIFS(Winners!$G$3:$G$569,Winners!$A$3:$A$569,J$2,Winners!$C$3:$C$569,$A488)</f>
        <v>0</v>
      </c>
      <c r="L488" s="20"/>
    </row>
    <row r="489" spans="1:12" s="2" customFormat="1" ht="12.6" customHeight="1">
      <c r="A489" s="1" t="s">
        <v>1153</v>
      </c>
      <c r="B489" s="62" t="s">
        <v>5</v>
      </c>
      <c r="C489" s="18">
        <f t="shared" si="7"/>
        <v>1</v>
      </c>
      <c r="D489" s="137">
        <f>SUMIFS(Winners!$F$3:$F$569,Winners!$A$3:$A$569,D$2,Winners!$C$3:$C$569,$A489)</f>
        <v>1</v>
      </c>
      <c r="E489" s="138">
        <f>SUMIFS(Winners!$G$3:$G$569,Winners!$A$3:$A$569,D$2,Winners!$C$3:$C$569,$A489)</f>
        <v>0</v>
      </c>
      <c r="F489" s="137">
        <f>SUMIFS(Winners!$F$3:$F$569,Winners!$A$3:$A$569,F$2,Winners!$C$3:$C$569,$A489)</f>
        <v>0</v>
      </c>
      <c r="G489" s="138">
        <f>SUMIFS(Winners!$G$3:$G$569,Winners!$A$3:$A$569,F$2,Winners!$C$3:$C$569,$A489)</f>
        <v>0</v>
      </c>
      <c r="H489" s="137">
        <f>SUMIFS(Winners!$F$3:$F$569,Winners!$A$3:$A$569,H$2,Winners!$C$3:$C$569,$A489)</f>
        <v>0</v>
      </c>
      <c r="I489" s="138">
        <f>SUMIFS(Winners!$G$3:$G$569,Winners!$A$3:$A$569,H$2,Winners!$C$3:$C$569,$A489)</f>
        <v>0</v>
      </c>
      <c r="J489" s="137">
        <f>SUMIFS(Winners!$F$3:$F$569,Winners!$A$3:$A$569,J$2,Winners!$C$3:$C$569,$A489)</f>
        <v>0</v>
      </c>
      <c r="K489" s="138">
        <f>SUMIFS(Winners!$G$3:$G$569,Winners!$A$3:$A$569,J$2,Winners!$C$3:$C$569,$A489)</f>
        <v>0</v>
      </c>
      <c r="L489" s="20"/>
    </row>
    <row r="490" spans="1:12" s="2" customFormat="1" ht="12.6" customHeight="1">
      <c r="A490" s="1" t="s">
        <v>285</v>
      </c>
      <c r="B490" s="62"/>
      <c r="C490" s="18">
        <f t="shared" si="7"/>
        <v>1</v>
      </c>
      <c r="D490" s="137">
        <f>SUMIFS(Winners!$F$3:$F$569,Winners!$A$3:$A$569,D$2,Winners!$C$3:$C$569,$A490)</f>
        <v>0</v>
      </c>
      <c r="E490" s="138">
        <f>SUMIFS(Winners!$G$3:$G$569,Winners!$A$3:$A$569,D$2,Winners!$C$3:$C$569,$A490)</f>
        <v>0</v>
      </c>
      <c r="F490" s="137">
        <f>SUMIFS(Winners!$F$3:$F$569,Winners!$A$3:$A$569,F$2,Winners!$C$3:$C$569,$A490)</f>
        <v>1</v>
      </c>
      <c r="G490" s="138">
        <f>SUMIFS(Winners!$G$3:$G$569,Winners!$A$3:$A$569,F$2,Winners!$C$3:$C$569,$A490)</f>
        <v>0</v>
      </c>
      <c r="H490" s="137">
        <f>SUMIFS(Winners!$F$3:$F$569,Winners!$A$3:$A$569,H$2,Winners!$C$3:$C$569,$A490)</f>
        <v>0</v>
      </c>
      <c r="I490" s="138">
        <f>SUMIFS(Winners!$G$3:$G$569,Winners!$A$3:$A$569,H$2,Winners!$C$3:$C$569,$A490)</f>
        <v>0</v>
      </c>
      <c r="J490" s="137">
        <f>SUMIFS(Winners!$F$3:$F$569,Winners!$A$3:$A$569,J$2,Winners!$C$3:$C$569,$A490)</f>
        <v>0</v>
      </c>
      <c r="K490" s="138">
        <f>SUMIFS(Winners!$G$3:$G$569,Winners!$A$3:$A$569,J$2,Winners!$C$3:$C$569,$A490)</f>
        <v>0</v>
      </c>
      <c r="L490" s="20"/>
    </row>
    <row r="491" spans="1:12" s="2" customFormat="1" ht="12.6" customHeight="1">
      <c r="A491" s="1" t="s">
        <v>629</v>
      </c>
      <c r="B491" s="62"/>
      <c r="C491" s="18">
        <f t="shared" si="7"/>
        <v>1</v>
      </c>
      <c r="D491" s="137">
        <f>SUMIFS(Winners!$F$3:$F$569,Winners!$A$3:$A$569,D$2,Winners!$C$3:$C$569,$A491)</f>
        <v>0</v>
      </c>
      <c r="E491" s="138">
        <f>SUMIFS(Winners!$G$3:$G$569,Winners!$A$3:$A$569,D$2,Winners!$C$3:$C$569,$A491)</f>
        <v>1</v>
      </c>
      <c r="F491" s="137">
        <f>SUMIFS(Winners!$F$3:$F$569,Winners!$A$3:$A$569,F$2,Winners!$C$3:$C$569,$A491)</f>
        <v>0</v>
      </c>
      <c r="G491" s="138">
        <f>SUMIFS(Winners!$G$3:$G$569,Winners!$A$3:$A$569,F$2,Winners!$C$3:$C$569,$A491)</f>
        <v>0</v>
      </c>
      <c r="H491" s="137">
        <f>SUMIFS(Winners!$F$3:$F$569,Winners!$A$3:$A$569,H$2,Winners!$C$3:$C$569,$A491)</f>
        <v>0</v>
      </c>
      <c r="I491" s="138">
        <f>SUMIFS(Winners!$G$3:$G$569,Winners!$A$3:$A$569,H$2,Winners!$C$3:$C$569,$A491)</f>
        <v>0</v>
      </c>
      <c r="J491" s="137">
        <f>SUMIFS(Winners!$F$3:$F$569,Winners!$A$3:$A$569,J$2,Winners!$C$3:$C$569,$A491)</f>
        <v>0</v>
      </c>
      <c r="K491" s="138">
        <f>SUMIFS(Winners!$G$3:$G$569,Winners!$A$3:$A$569,J$2,Winners!$C$3:$C$569,$A491)</f>
        <v>0</v>
      </c>
      <c r="L491" s="20"/>
    </row>
    <row r="492" spans="1:12" s="2" customFormat="1" ht="12.6" customHeight="1">
      <c r="A492" s="1" t="s">
        <v>324</v>
      </c>
      <c r="B492" s="62"/>
      <c r="C492" s="18">
        <f t="shared" si="7"/>
        <v>1</v>
      </c>
      <c r="D492" s="137">
        <f>SUMIFS(Winners!$F$3:$F$569,Winners!$A$3:$A$569,D$2,Winners!$C$3:$C$569,$A492)</f>
        <v>0</v>
      </c>
      <c r="E492" s="138">
        <f>SUMIFS(Winners!$G$3:$G$569,Winners!$A$3:$A$569,D$2,Winners!$C$3:$C$569,$A492)</f>
        <v>1</v>
      </c>
      <c r="F492" s="137">
        <f>SUMIFS(Winners!$F$3:$F$569,Winners!$A$3:$A$569,F$2,Winners!$C$3:$C$569,$A492)</f>
        <v>0</v>
      </c>
      <c r="G492" s="138">
        <f>SUMIFS(Winners!$G$3:$G$569,Winners!$A$3:$A$569,F$2,Winners!$C$3:$C$569,$A492)</f>
        <v>0</v>
      </c>
      <c r="H492" s="137">
        <f>SUMIFS(Winners!$F$3:$F$569,Winners!$A$3:$A$569,H$2,Winners!$C$3:$C$569,$A492)</f>
        <v>0</v>
      </c>
      <c r="I492" s="138">
        <f>SUMIFS(Winners!$G$3:$G$569,Winners!$A$3:$A$569,H$2,Winners!$C$3:$C$569,$A492)</f>
        <v>0</v>
      </c>
      <c r="J492" s="137">
        <f>SUMIFS(Winners!$F$3:$F$569,Winners!$A$3:$A$569,J$2,Winners!$C$3:$C$569,$A492)</f>
        <v>0</v>
      </c>
      <c r="K492" s="138">
        <f>SUMIFS(Winners!$G$3:$G$569,Winners!$A$3:$A$569,J$2,Winners!$C$3:$C$569,$A492)</f>
        <v>0</v>
      </c>
      <c r="L492" s="20"/>
    </row>
    <row r="493" spans="1:12" s="2" customFormat="1" ht="12.6" customHeight="1">
      <c r="A493" s="1" t="s">
        <v>552</v>
      </c>
      <c r="B493" s="62"/>
      <c r="C493" s="18">
        <f t="shared" si="7"/>
        <v>1</v>
      </c>
      <c r="D493" s="137">
        <f>SUMIFS(Winners!$F$3:$F$569,Winners!$A$3:$A$569,D$2,Winners!$C$3:$C$569,$A493)</f>
        <v>1</v>
      </c>
      <c r="E493" s="138">
        <f>SUMIFS(Winners!$G$3:$G$569,Winners!$A$3:$A$569,D$2,Winners!$C$3:$C$569,$A493)</f>
        <v>0</v>
      </c>
      <c r="F493" s="137">
        <f>SUMIFS(Winners!$F$3:$F$569,Winners!$A$3:$A$569,F$2,Winners!$C$3:$C$569,$A493)</f>
        <v>0</v>
      </c>
      <c r="G493" s="138">
        <f>SUMIFS(Winners!$G$3:$G$569,Winners!$A$3:$A$569,F$2,Winners!$C$3:$C$569,$A493)</f>
        <v>0</v>
      </c>
      <c r="H493" s="137">
        <f>SUMIFS(Winners!$F$3:$F$569,Winners!$A$3:$A$569,H$2,Winners!$C$3:$C$569,$A493)</f>
        <v>0</v>
      </c>
      <c r="I493" s="138">
        <f>SUMIFS(Winners!$G$3:$G$569,Winners!$A$3:$A$569,H$2,Winners!$C$3:$C$569,$A493)</f>
        <v>0</v>
      </c>
      <c r="J493" s="137">
        <f>SUMIFS(Winners!$F$3:$F$569,Winners!$A$3:$A$569,J$2,Winners!$C$3:$C$569,$A493)</f>
        <v>0</v>
      </c>
      <c r="K493" s="138">
        <f>SUMIFS(Winners!$G$3:$G$569,Winners!$A$3:$A$569,J$2,Winners!$C$3:$C$569,$A493)</f>
        <v>0</v>
      </c>
      <c r="L493" s="20"/>
    </row>
    <row r="494" spans="1:12" s="2" customFormat="1" ht="12.6" customHeight="1">
      <c r="A494" s="1" t="s">
        <v>708</v>
      </c>
      <c r="B494" s="62"/>
      <c r="C494" s="18">
        <f t="shared" si="7"/>
        <v>1</v>
      </c>
      <c r="D494" s="137">
        <f>SUMIFS(Winners!$F$3:$F$569,Winners!$A$3:$A$569,D$2,Winners!$C$3:$C$569,$A494)</f>
        <v>0</v>
      </c>
      <c r="E494" s="138">
        <f>SUMIFS(Winners!$G$3:$G$569,Winners!$A$3:$A$569,D$2,Winners!$C$3:$C$569,$A494)</f>
        <v>1</v>
      </c>
      <c r="F494" s="137">
        <f>SUMIFS(Winners!$F$3:$F$569,Winners!$A$3:$A$569,F$2,Winners!$C$3:$C$569,$A494)</f>
        <v>0</v>
      </c>
      <c r="G494" s="138">
        <f>SUMIFS(Winners!$G$3:$G$569,Winners!$A$3:$A$569,F$2,Winners!$C$3:$C$569,$A494)</f>
        <v>0</v>
      </c>
      <c r="H494" s="137">
        <f>SUMIFS(Winners!$F$3:$F$569,Winners!$A$3:$A$569,H$2,Winners!$C$3:$C$569,$A494)</f>
        <v>0</v>
      </c>
      <c r="I494" s="138">
        <f>SUMIFS(Winners!$G$3:$G$569,Winners!$A$3:$A$569,H$2,Winners!$C$3:$C$569,$A494)</f>
        <v>0</v>
      </c>
      <c r="J494" s="137">
        <f>SUMIFS(Winners!$F$3:$F$569,Winners!$A$3:$A$569,J$2,Winners!$C$3:$C$569,$A494)</f>
        <v>0</v>
      </c>
      <c r="K494" s="138">
        <f>SUMIFS(Winners!$G$3:$G$569,Winners!$A$3:$A$569,J$2,Winners!$C$3:$C$569,$A494)</f>
        <v>0</v>
      </c>
      <c r="L494" s="20"/>
    </row>
    <row r="495" spans="1:12" s="2" customFormat="1" ht="12.6" customHeight="1">
      <c r="A495" s="1" t="s">
        <v>561</v>
      </c>
      <c r="B495" s="62"/>
      <c r="C495" s="18">
        <f t="shared" si="7"/>
        <v>1</v>
      </c>
      <c r="D495" s="137">
        <f>SUMIFS(Winners!$F$3:$F$569,Winners!$A$3:$A$569,D$2,Winners!$C$3:$C$569,$A495)</f>
        <v>1</v>
      </c>
      <c r="E495" s="138">
        <f>SUMIFS(Winners!$G$3:$G$569,Winners!$A$3:$A$569,D$2,Winners!$C$3:$C$569,$A495)</f>
        <v>0</v>
      </c>
      <c r="F495" s="137">
        <f>SUMIFS(Winners!$F$3:$F$569,Winners!$A$3:$A$569,F$2,Winners!$C$3:$C$569,$A495)</f>
        <v>0</v>
      </c>
      <c r="G495" s="138">
        <f>SUMIFS(Winners!$G$3:$G$569,Winners!$A$3:$A$569,F$2,Winners!$C$3:$C$569,$A495)</f>
        <v>0</v>
      </c>
      <c r="H495" s="137">
        <f>SUMIFS(Winners!$F$3:$F$569,Winners!$A$3:$A$569,H$2,Winners!$C$3:$C$569,$A495)</f>
        <v>0</v>
      </c>
      <c r="I495" s="138">
        <f>SUMIFS(Winners!$G$3:$G$569,Winners!$A$3:$A$569,H$2,Winners!$C$3:$C$569,$A495)</f>
        <v>0</v>
      </c>
      <c r="J495" s="137">
        <f>SUMIFS(Winners!$F$3:$F$569,Winners!$A$3:$A$569,J$2,Winners!$C$3:$C$569,$A495)</f>
        <v>0</v>
      </c>
      <c r="K495" s="138">
        <f>SUMIFS(Winners!$G$3:$G$569,Winners!$A$3:$A$569,J$2,Winners!$C$3:$C$569,$A495)</f>
        <v>0</v>
      </c>
      <c r="L495" s="20"/>
    </row>
    <row r="496" spans="1:12" s="2" customFormat="1" ht="12.6" customHeight="1">
      <c r="A496" s="1" t="s">
        <v>628</v>
      </c>
      <c r="B496" s="62"/>
      <c r="C496" s="18">
        <f t="shared" si="7"/>
        <v>1</v>
      </c>
      <c r="D496" s="137">
        <f>SUMIFS(Winners!$F$3:$F$569,Winners!$A$3:$A$569,D$2,Winners!$C$3:$C$569,$A496)</f>
        <v>0</v>
      </c>
      <c r="E496" s="138">
        <f>SUMIFS(Winners!$G$3:$G$569,Winners!$A$3:$A$569,D$2,Winners!$C$3:$C$569,$A496)</f>
        <v>1</v>
      </c>
      <c r="F496" s="137">
        <f>SUMIFS(Winners!$F$3:$F$569,Winners!$A$3:$A$569,F$2,Winners!$C$3:$C$569,$A496)</f>
        <v>0</v>
      </c>
      <c r="G496" s="138">
        <f>SUMIFS(Winners!$G$3:$G$569,Winners!$A$3:$A$569,F$2,Winners!$C$3:$C$569,$A496)</f>
        <v>0</v>
      </c>
      <c r="H496" s="137">
        <f>SUMIFS(Winners!$F$3:$F$569,Winners!$A$3:$A$569,H$2,Winners!$C$3:$C$569,$A496)</f>
        <v>0</v>
      </c>
      <c r="I496" s="138">
        <f>SUMIFS(Winners!$G$3:$G$569,Winners!$A$3:$A$569,H$2,Winners!$C$3:$C$569,$A496)</f>
        <v>0</v>
      </c>
      <c r="J496" s="137">
        <f>SUMIFS(Winners!$F$3:$F$569,Winners!$A$3:$A$569,J$2,Winners!$C$3:$C$569,$A496)</f>
        <v>0</v>
      </c>
      <c r="K496" s="138">
        <f>SUMIFS(Winners!$G$3:$G$569,Winners!$A$3:$A$569,J$2,Winners!$C$3:$C$569,$A496)</f>
        <v>0</v>
      </c>
      <c r="L496" s="20"/>
    </row>
    <row r="497" spans="1:12" s="2" customFormat="1" ht="12.6" customHeight="1">
      <c r="A497" s="1" t="s">
        <v>675</v>
      </c>
      <c r="B497" s="62"/>
      <c r="C497" s="18">
        <f t="shared" si="7"/>
        <v>1</v>
      </c>
      <c r="D497" s="137">
        <f>SUMIFS(Winners!$F$3:$F$569,Winners!$A$3:$A$569,D$2,Winners!$C$3:$C$569,$A497)</f>
        <v>0</v>
      </c>
      <c r="E497" s="138">
        <f>SUMIFS(Winners!$G$3:$G$569,Winners!$A$3:$A$569,D$2,Winners!$C$3:$C$569,$A497)</f>
        <v>1</v>
      </c>
      <c r="F497" s="137">
        <f>SUMIFS(Winners!$F$3:$F$569,Winners!$A$3:$A$569,F$2,Winners!$C$3:$C$569,$A497)</f>
        <v>0</v>
      </c>
      <c r="G497" s="138">
        <f>SUMIFS(Winners!$G$3:$G$569,Winners!$A$3:$A$569,F$2,Winners!$C$3:$C$569,$A497)</f>
        <v>0</v>
      </c>
      <c r="H497" s="137">
        <f>SUMIFS(Winners!$F$3:$F$569,Winners!$A$3:$A$569,H$2,Winners!$C$3:$C$569,$A497)</f>
        <v>0</v>
      </c>
      <c r="I497" s="138">
        <f>SUMIFS(Winners!$G$3:$G$569,Winners!$A$3:$A$569,H$2,Winners!$C$3:$C$569,$A497)</f>
        <v>0</v>
      </c>
      <c r="J497" s="137">
        <f>SUMIFS(Winners!$F$3:$F$569,Winners!$A$3:$A$569,J$2,Winners!$C$3:$C$569,$A497)</f>
        <v>0</v>
      </c>
      <c r="K497" s="138">
        <f>SUMIFS(Winners!$G$3:$G$569,Winners!$A$3:$A$569,J$2,Winners!$C$3:$C$569,$A497)</f>
        <v>0</v>
      </c>
      <c r="L497" s="20"/>
    </row>
    <row r="498" spans="1:12" s="2" customFormat="1" ht="12.6" customHeight="1">
      <c r="A498" s="1" t="s">
        <v>486</v>
      </c>
      <c r="B498" s="62"/>
      <c r="C498" s="18">
        <f t="shared" si="7"/>
        <v>1</v>
      </c>
      <c r="D498" s="137">
        <f>SUMIFS(Winners!$F$3:$F$569,Winners!$A$3:$A$569,D$2,Winners!$C$3:$C$569,$A498)</f>
        <v>0</v>
      </c>
      <c r="E498" s="138">
        <f>SUMIFS(Winners!$G$3:$G$569,Winners!$A$3:$A$569,D$2,Winners!$C$3:$C$569,$A498)</f>
        <v>0</v>
      </c>
      <c r="F498" s="137">
        <f>SUMIFS(Winners!$F$3:$F$569,Winners!$A$3:$A$569,F$2,Winners!$C$3:$C$569,$A498)</f>
        <v>1</v>
      </c>
      <c r="G498" s="138">
        <f>SUMIFS(Winners!$G$3:$G$569,Winners!$A$3:$A$569,F$2,Winners!$C$3:$C$569,$A498)</f>
        <v>0</v>
      </c>
      <c r="H498" s="137">
        <f>SUMIFS(Winners!$F$3:$F$569,Winners!$A$3:$A$569,H$2,Winners!$C$3:$C$569,$A498)</f>
        <v>0</v>
      </c>
      <c r="I498" s="138">
        <f>SUMIFS(Winners!$G$3:$G$569,Winners!$A$3:$A$569,H$2,Winners!$C$3:$C$569,$A498)</f>
        <v>0</v>
      </c>
      <c r="J498" s="137">
        <f>SUMIFS(Winners!$F$3:$F$569,Winners!$A$3:$A$569,J$2,Winners!$C$3:$C$569,$A498)</f>
        <v>0</v>
      </c>
      <c r="K498" s="138">
        <f>SUMIFS(Winners!$G$3:$G$569,Winners!$A$3:$A$569,J$2,Winners!$C$3:$C$569,$A498)</f>
        <v>0</v>
      </c>
      <c r="L498" s="20"/>
    </row>
    <row r="499" spans="1:12" s="2" customFormat="1" ht="12.6" customHeight="1">
      <c r="A499" s="1" t="s">
        <v>279</v>
      </c>
      <c r="B499" s="62" t="s">
        <v>5</v>
      </c>
      <c r="C499" s="18">
        <f t="shared" si="7"/>
        <v>1</v>
      </c>
      <c r="D499" s="137">
        <f>SUMIFS(Winners!$F$3:$F$569,Winners!$A$3:$A$569,D$2,Winners!$C$3:$C$569,$A499)</f>
        <v>1</v>
      </c>
      <c r="E499" s="138">
        <f>SUMIFS(Winners!$G$3:$G$569,Winners!$A$3:$A$569,D$2,Winners!$C$3:$C$569,$A499)</f>
        <v>0</v>
      </c>
      <c r="F499" s="137">
        <f>SUMIFS(Winners!$F$3:$F$569,Winners!$A$3:$A$569,F$2,Winners!$C$3:$C$569,$A499)</f>
        <v>0</v>
      </c>
      <c r="G499" s="138">
        <f>SUMIFS(Winners!$G$3:$G$569,Winners!$A$3:$A$569,F$2,Winners!$C$3:$C$569,$A499)</f>
        <v>0</v>
      </c>
      <c r="H499" s="137">
        <f>SUMIFS(Winners!$F$3:$F$569,Winners!$A$3:$A$569,H$2,Winners!$C$3:$C$569,$A499)</f>
        <v>0</v>
      </c>
      <c r="I499" s="138">
        <f>SUMIFS(Winners!$G$3:$G$569,Winners!$A$3:$A$569,H$2,Winners!$C$3:$C$569,$A499)</f>
        <v>0</v>
      </c>
      <c r="J499" s="137">
        <f>SUMIFS(Winners!$F$3:$F$569,Winners!$A$3:$A$569,J$2,Winners!$C$3:$C$569,$A499)</f>
        <v>0</v>
      </c>
      <c r="K499" s="138">
        <f>SUMIFS(Winners!$G$3:$G$569,Winners!$A$3:$A$569,J$2,Winners!$C$3:$C$569,$A499)</f>
        <v>0</v>
      </c>
      <c r="L499" s="20"/>
    </row>
    <row r="500" spans="1:12" s="2" customFormat="1" ht="12.6" customHeight="1">
      <c r="A500" s="1" t="s">
        <v>550</v>
      </c>
      <c r="B500" s="62"/>
      <c r="C500" s="18">
        <f t="shared" si="7"/>
        <v>1</v>
      </c>
      <c r="D500" s="137">
        <f>SUMIFS(Winners!$F$3:$F$569,Winners!$A$3:$A$569,D$2,Winners!$C$3:$C$569,$A500)</f>
        <v>1</v>
      </c>
      <c r="E500" s="138">
        <f>SUMIFS(Winners!$G$3:$G$569,Winners!$A$3:$A$569,D$2,Winners!$C$3:$C$569,$A500)</f>
        <v>0</v>
      </c>
      <c r="F500" s="137">
        <f>SUMIFS(Winners!$F$3:$F$569,Winners!$A$3:$A$569,F$2,Winners!$C$3:$C$569,$A500)</f>
        <v>0</v>
      </c>
      <c r="G500" s="138">
        <f>SUMIFS(Winners!$G$3:$G$569,Winners!$A$3:$A$569,F$2,Winners!$C$3:$C$569,$A500)</f>
        <v>0</v>
      </c>
      <c r="H500" s="137">
        <f>SUMIFS(Winners!$F$3:$F$569,Winners!$A$3:$A$569,H$2,Winners!$C$3:$C$569,$A500)</f>
        <v>0</v>
      </c>
      <c r="I500" s="138">
        <f>SUMIFS(Winners!$G$3:$G$569,Winners!$A$3:$A$569,H$2,Winners!$C$3:$C$569,$A500)</f>
        <v>0</v>
      </c>
      <c r="J500" s="137">
        <f>SUMIFS(Winners!$F$3:$F$569,Winners!$A$3:$A$569,J$2,Winners!$C$3:$C$569,$A500)</f>
        <v>0</v>
      </c>
      <c r="K500" s="138">
        <f>SUMIFS(Winners!$G$3:$G$569,Winners!$A$3:$A$569,J$2,Winners!$C$3:$C$569,$A500)</f>
        <v>0</v>
      </c>
      <c r="L500" s="20"/>
    </row>
    <row r="501" spans="1:12" s="2" customFormat="1" ht="12.6" customHeight="1">
      <c r="A501" s="1" t="s">
        <v>711</v>
      </c>
      <c r="B501" s="62"/>
      <c r="C501" s="18">
        <f t="shared" si="7"/>
        <v>1</v>
      </c>
      <c r="D501" s="137">
        <f>SUMIFS(Winners!$F$3:$F$569,Winners!$A$3:$A$569,D$2,Winners!$C$3:$C$569,$A501)</f>
        <v>0</v>
      </c>
      <c r="E501" s="138">
        <f>SUMIFS(Winners!$G$3:$G$569,Winners!$A$3:$A$569,D$2,Winners!$C$3:$C$569,$A501)</f>
        <v>1</v>
      </c>
      <c r="F501" s="137">
        <f>SUMIFS(Winners!$F$3:$F$569,Winners!$A$3:$A$569,F$2,Winners!$C$3:$C$569,$A501)</f>
        <v>0</v>
      </c>
      <c r="G501" s="138">
        <f>SUMIFS(Winners!$G$3:$G$569,Winners!$A$3:$A$569,F$2,Winners!$C$3:$C$569,$A501)</f>
        <v>0</v>
      </c>
      <c r="H501" s="137">
        <f>SUMIFS(Winners!$F$3:$F$569,Winners!$A$3:$A$569,H$2,Winners!$C$3:$C$569,$A501)</f>
        <v>0</v>
      </c>
      <c r="I501" s="138">
        <f>SUMIFS(Winners!$G$3:$G$569,Winners!$A$3:$A$569,H$2,Winners!$C$3:$C$569,$A501)</f>
        <v>0</v>
      </c>
      <c r="J501" s="137">
        <f>SUMIFS(Winners!$F$3:$F$569,Winners!$A$3:$A$569,J$2,Winners!$C$3:$C$569,$A501)</f>
        <v>0</v>
      </c>
      <c r="K501" s="138">
        <f>SUMIFS(Winners!$G$3:$G$569,Winners!$A$3:$A$569,J$2,Winners!$C$3:$C$569,$A501)</f>
        <v>0</v>
      </c>
      <c r="L501" s="20"/>
    </row>
    <row r="502" spans="1:12" s="2" customFormat="1" ht="12.6" customHeight="1">
      <c r="A502" s="1" t="s">
        <v>495</v>
      </c>
      <c r="B502" s="62"/>
      <c r="C502" s="18">
        <f t="shared" si="7"/>
        <v>1</v>
      </c>
      <c r="D502" s="137">
        <f>SUMIFS(Winners!$F$3:$F$569,Winners!$A$3:$A$569,D$2,Winners!$C$3:$C$569,$A502)</f>
        <v>1</v>
      </c>
      <c r="E502" s="138">
        <f>SUMIFS(Winners!$G$3:$G$569,Winners!$A$3:$A$569,D$2,Winners!$C$3:$C$569,$A502)</f>
        <v>0</v>
      </c>
      <c r="F502" s="137">
        <f>SUMIFS(Winners!$F$3:$F$569,Winners!$A$3:$A$569,F$2,Winners!$C$3:$C$569,$A502)</f>
        <v>0</v>
      </c>
      <c r="G502" s="138">
        <f>SUMIFS(Winners!$G$3:$G$569,Winners!$A$3:$A$569,F$2,Winners!$C$3:$C$569,$A502)</f>
        <v>0</v>
      </c>
      <c r="H502" s="137">
        <f>SUMIFS(Winners!$F$3:$F$569,Winners!$A$3:$A$569,H$2,Winners!$C$3:$C$569,$A502)</f>
        <v>0</v>
      </c>
      <c r="I502" s="138">
        <f>SUMIFS(Winners!$G$3:$G$569,Winners!$A$3:$A$569,H$2,Winners!$C$3:$C$569,$A502)</f>
        <v>0</v>
      </c>
      <c r="J502" s="137">
        <f>SUMIFS(Winners!$F$3:$F$569,Winners!$A$3:$A$569,J$2,Winners!$C$3:$C$569,$A502)</f>
        <v>0</v>
      </c>
      <c r="K502" s="138">
        <f>SUMIFS(Winners!$G$3:$G$569,Winners!$A$3:$A$569,J$2,Winners!$C$3:$C$569,$A502)</f>
        <v>0</v>
      </c>
      <c r="L502" s="20"/>
    </row>
    <row r="503" spans="1:12" s="2" customFormat="1" ht="12.6" customHeight="1">
      <c r="A503" s="1" t="s">
        <v>678</v>
      </c>
      <c r="B503" s="62"/>
      <c r="C503" s="18">
        <f t="shared" si="7"/>
        <v>1</v>
      </c>
      <c r="D503" s="137">
        <f>SUMIFS(Winners!$F$3:$F$569,Winners!$A$3:$A$569,D$2,Winners!$C$3:$C$569,$A503)</f>
        <v>1</v>
      </c>
      <c r="E503" s="138">
        <f>SUMIFS(Winners!$G$3:$G$569,Winners!$A$3:$A$569,D$2,Winners!$C$3:$C$569,$A503)</f>
        <v>0</v>
      </c>
      <c r="F503" s="137">
        <f>SUMIFS(Winners!$F$3:$F$569,Winners!$A$3:$A$569,F$2,Winners!$C$3:$C$569,$A503)</f>
        <v>0</v>
      </c>
      <c r="G503" s="138">
        <f>SUMIFS(Winners!$G$3:$G$569,Winners!$A$3:$A$569,F$2,Winners!$C$3:$C$569,$A503)</f>
        <v>0</v>
      </c>
      <c r="H503" s="137">
        <f>SUMIFS(Winners!$F$3:$F$569,Winners!$A$3:$A$569,H$2,Winners!$C$3:$C$569,$A503)</f>
        <v>0</v>
      </c>
      <c r="I503" s="138">
        <f>SUMIFS(Winners!$G$3:$G$569,Winners!$A$3:$A$569,H$2,Winners!$C$3:$C$569,$A503)</f>
        <v>0</v>
      </c>
      <c r="J503" s="137">
        <f>SUMIFS(Winners!$F$3:$F$569,Winners!$A$3:$A$569,J$2,Winners!$C$3:$C$569,$A503)</f>
        <v>0</v>
      </c>
      <c r="K503" s="138">
        <f>SUMIFS(Winners!$G$3:$G$569,Winners!$A$3:$A$569,J$2,Winners!$C$3:$C$569,$A503)</f>
        <v>0</v>
      </c>
      <c r="L503" s="20"/>
    </row>
    <row r="504" spans="1:12" s="2" customFormat="1" ht="12.6" customHeight="1">
      <c r="A504" s="1" t="s">
        <v>695</v>
      </c>
      <c r="B504" s="62"/>
      <c r="C504" s="18">
        <f t="shared" si="7"/>
        <v>1</v>
      </c>
      <c r="D504" s="137">
        <f>SUMIFS(Winners!$F$3:$F$569,Winners!$A$3:$A$569,D$2,Winners!$C$3:$C$569,$A504)</f>
        <v>0</v>
      </c>
      <c r="E504" s="138">
        <f>SUMIFS(Winners!$G$3:$G$569,Winners!$A$3:$A$569,D$2,Winners!$C$3:$C$569,$A504)</f>
        <v>1</v>
      </c>
      <c r="F504" s="137">
        <f>SUMIFS(Winners!$F$3:$F$569,Winners!$A$3:$A$569,F$2,Winners!$C$3:$C$569,$A504)</f>
        <v>0</v>
      </c>
      <c r="G504" s="138">
        <f>SUMIFS(Winners!$G$3:$G$569,Winners!$A$3:$A$569,F$2,Winners!$C$3:$C$569,$A504)</f>
        <v>0</v>
      </c>
      <c r="H504" s="137">
        <f>SUMIFS(Winners!$F$3:$F$569,Winners!$A$3:$A$569,H$2,Winners!$C$3:$C$569,$A504)</f>
        <v>0</v>
      </c>
      <c r="I504" s="138">
        <f>SUMIFS(Winners!$G$3:$G$569,Winners!$A$3:$A$569,H$2,Winners!$C$3:$C$569,$A504)</f>
        <v>0</v>
      </c>
      <c r="J504" s="137">
        <f>SUMIFS(Winners!$F$3:$F$569,Winners!$A$3:$A$569,J$2,Winners!$C$3:$C$569,$A504)</f>
        <v>0</v>
      </c>
      <c r="K504" s="138">
        <f>SUMIFS(Winners!$G$3:$G$569,Winners!$A$3:$A$569,J$2,Winners!$C$3:$C$569,$A504)</f>
        <v>0</v>
      </c>
      <c r="L504" s="20"/>
    </row>
    <row r="505" spans="1:12" s="2" customFormat="1" ht="12.6" customHeight="1">
      <c r="A505" s="1" t="s">
        <v>342</v>
      </c>
      <c r="B505" s="62"/>
      <c r="C505" s="18">
        <f t="shared" si="7"/>
        <v>1</v>
      </c>
      <c r="D505" s="137">
        <f>SUMIFS(Winners!$F$3:$F$569,Winners!$A$3:$A$569,D$2,Winners!$C$3:$C$569,$A505)</f>
        <v>1</v>
      </c>
      <c r="E505" s="138">
        <f>SUMIFS(Winners!$G$3:$G$569,Winners!$A$3:$A$569,D$2,Winners!$C$3:$C$569,$A505)</f>
        <v>0</v>
      </c>
      <c r="F505" s="137">
        <f>SUMIFS(Winners!$F$3:$F$569,Winners!$A$3:$A$569,F$2,Winners!$C$3:$C$569,$A505)</f>
        <v>0</v>
      </c>
      <c r="G505" s="138">
        <f>SUMIFS(Winners!$G$3:$G$569,Winners!$A$3:$A$569,F$2,Winners!$C$3:$C$569,$A505)</f>
        <v>0</v>
      </c>
      <c r="H505" s="137">
        <f>SUMIFS(Winners!$F$3:$F$569,Winners!$A$3:$A$569,H$2,Winners!$C$3:$C$569,$A505)</f>
        <v>0</v>
      </c>
      <c r="I505" s="138">
        <f>SUMIFS(Winners!$G$3:$G$569,Winners!$A$3:$A$569,H$2,Winners!$C$3:$C$569,$A505)</f>
        <v>0</v>
      </c>
      <c r="J505" s="137">
        <f>SUMIFS(Winners!$F$3:$F$569,Winners!$A$3:$A$569,J$2,Winners!$C$3:$C$569,$A505)</f>
        <v>0</v>
      </c>
      <c r="K505" s="138">
        <f>SUMIFS(Winners!$G$3:$G$569,Winners!$A$3:$A$569,J$2,Winners!$C$3:$C$569,$A505)</f>
        <v>0</v>
      </c>
      <c r="L505" s="20"/>
    </row>
    <row r="506" spans="1:12" s="2" customFormat="1" ht="12.6" customHeight="1">
      <c r="A506" s="1" t="s">
        <v>647</v>
      </c>
      <c r="B506" s="62"/>
      <c r="C506" s="18">
        <f t="shared" si="7"/>
        <v>1</v>
      </c>
      <c r="D506" s="137">
        <f>SUMIFS(Winners!$F$3:$F$569,Winners!$A$3:$A$569,D$2,Winners!$C$3:$C$569,$A506)</f>
        <v>0</v>
      </c>
      <c r="E506" s="138">
        <f>SUMIFS(Winners!$G$3:$G$569,Winners!$A$3:$A$569,D$2,Winners!$C$3:$C$569,$A506)</f>
        <v>1</v>
      </c>
      <c r="F506" s="137">
        <f>SUMIFS(Winners!$F$3:$F$569,Winners!$A$3:$A$569,F$2,Winners!$C$3:$C$569,$A506)</f>
        <v>0</v>
      </c>
      <c r="G506" s="138">
        <f>SUMIFS(Winners!$G$3:$G$569,Winners!$A$3:$A$569,F$2,Winners!$C$3:$C$569,$A506)</f>
        <v>0</v>
      </c>
      <c r="H506" s="137">
        <f>SUMIFS(Winners!$F$3:$F$569,Winners!$A$3:$A$569,H$2,Winners!$C$3:$C$569,$A506)</f>
        <v>0</v>
      </c>
      <c r="I506" s="138">
        <f>SUMIFS(Winners!$G$3:$G$569,Winners!$A$3:$A$569,H$2,Winners!$C$3:$C$569,$A506)</f>
        <v>0</v>
      </c>
      <c r="J506" s="137">
        <f>SUMIFS(Winners!$F$3:$F$569,Winners!$A$3:$A$569,J$2,Winners!$C$3:$C$569,$A506)</f>
        <v>0</v>
      </c>
      <c r="K506" s="138">
        <f>SUMIFS(Winners!$G$3:$G$569,Winners!$A$3:$A$569,J$2,Winners!$C$3:$C$569,$A506)</f>
        <v>0</v>
      </c>
      <c r="L506" s="20"/>
    </row>
    <row r="507" spans="1:12" s="2" customFormat="1" ht="12.6" customHeight="1">
      <c r="A507" s="1" t="s">
        <v>1035</v>
      </c>
      <c r="B507" s="62"/>
      <c r="C507" s="18">
        <f t="shared" si="7"/>
        <v>1</v>
      </c>
      <c r="D507" s="137">
        <f>SUMIFS(Winners!$F$3:$F$569,Winners!$A$3:$A$569,D$2,Winners!$C$3:$C$569,$A507)</f>
        <v>0</v>
      </c>
      <c r="E507" s="138">
        <f>SUMIFS(Winners!$G$3:$G$569,Winners!$A$3:$A$569,D$2,Winners!$C$3:$C$569,$A507)</f>
        <v>0</v>
      </c>
      <c r="F507" s="137">
        <f>SUMIFS(Winners!$F$3:$F$569,Winners!$A$3:$A$569,F$2,Winners!$C$3:$C$569,$A507)</f>
        <v>0</v>
      </c>
      <c r="G507" s="138">
        <f>SUMIFS(Winners!$G$3:$G$569,Winners!$A$3:$A$569,F$2,Winners!$C$3:$C$569,$A507)</f>
        <v>0</v>
      </c>
      <c r="H507" s="137">
        <f>SUMIFS(Winners!$F$3:$F$569,Winners!$A$3:$A$569,H$2,Winners!$C$3:$C$569,$A507)</f>
        <v>0</v>
      </c>
      <c r="I507" s="138">
        <f>SUMIFS(Winners!$G$3:$G$569,Winners!$A$3:$A$569,H$2,Winners!$C$3:$C$569,$A507)</f>
        <v>0</v>
      </c>
      <c r="J507" s="137">
        <f>SUMIFS(Winners!$F$3:$F$569,Winners!$A$3:$A$569,J$2,Winners!$C$3:$C$569,$A507)</f>
        <v>1</v>
      </c>
      <c r="K507" s="138">
        <f>SUMIFS(Winners!$G$3:$G$569,Winners!$A$3:$A$569,J$2,Winners!$C$3:$C$569,$A507)</f>
        <v>0</v>
      </c>
      <c r="L507" s="20"/>
    </row>
    <row r="508" spans="1:12" s="2" customFormat="1" ht="12.6" customHeight="1">
      <c r="A508" s="1" t="s">
        <v>1091</v>
      </c>
      <c r="B508" s="62" t="s">
        <v>5</v>
      </c>
      <c r="C508" s="18">
        <f t="shared" si="7"/>
        <v>1</v>
      </c>
      <c r="D508" s="137">
        <f>SUMIFS(Winners!$F$3:$F$569,Winners!$A$3:$A$569,D$2,Winners!$C$3:$C$569,$A508)</f>
        <v>1</v>
      </c>
      <c r="E508" s="138">
        <f>SUMIFS(Winners!$G$3:$G$569,Winners!$A$3:$A$569,D$2,Winners!$C$3:$C$569,$A508)</f>
        <v>0</v>
      </c>
      <c r="F508" s="137">
        <f>SUMIFS(Winners!$F$3:$F$569,Winners!$A$3:$A$569,F$2,Winners!$C$3:$C$569,$A508)</f>
        <v>0</v>
      </c>
      <c r="G508" s="138">
        <f>SUMIFS(Winners!$G$3:$G$569,Winners!$A$3:$A$569,F$2,Winners!$C$3:$C$569,$A508)</f>
        <v>0</v>
      </c>
      <c r="H508" s="137">
        <f>SUMIFS(Winners!$F$3:$F$569,Winners!$A$3:$A$569,H$2,Winners!$C$3:$C$569,$A508)</f>
        <v>0</v>
      </c>
      <c r="I508" s="138">
        <f>SUMIFS(Winners!$G$3:$G$569,Winners!$A$3:$A$569,H$2,Winners!$C$3:$C$569,$A508)</f>
        <v>0</v>
      </c>
      <c r="J508" s="137">
        <f>SUMIFS(Winners!$F$3:$F$569,Winners!$A$3:$A$569,J$2,Winners!$C$3:$C$569,$A508)</f>
        <v>0</v>
      </c>
      <c r="K508" s="138">
        <f>SUMIFS(Winners!$G$3:$G$569,Winners!$A$3:$A$569,J$2,Winners!$C$3:$C$569,$A508)</f>
        <v>0</v>
      </c>
      <c r="L508" s="20"/>
    </row>
    <row r="509" spans="1:12" s="2" customFormat="1" ht="12.6" customHeight="1">
      <c r="A509" s="1" t="s">
        <v>559</v>
      </c>
      <c r="B509" s="62"/>
      <c r="C509" s="18">
        <f t="shared" si="7"/>
        <v>1</v>
      </c>
      <c r="D509" s="137">
        <f>SUMIFS(Winners!$F$3:$F$569,Winners!$A$3:$A$569,D$2,Winners!$C$3:$C$569,$A509)</f>
        <v>1</v>
      </c>
      <c r="E509" s="138">
        <f>SUMIFS(Winners!$G$3:$G$569,Winners!$A$3:$A$569,D$2,Winners!$C$3:$C$569,$A509)</f>
        <v>0</v>
      </c>
      <c r="F509" s="137">
        <f>SUMIFS(Winners!$F$3:$F$569,Winners!$A$3:$A$569,F$2,Winners!$C$3:$C$569,$A509)</f>
        <v>0</v>
      </c>
      <c r="G509" s="138">
        <f>SUMIFS(Winners!$G$3:$G$569,Winners!$A$3:$A$569,F$2,Winners!$C$3:$C$569,$A509)</f>
        <v>0</v>
      </c>
      <c r="H509" s="137">
        <f>SUMIFS(Winners!$F$3:$F$569,Winners!$A$3:$A$569,H$2,Winners!$C$3:$C$569,$A509)</f>
        <v>0</v>
      </c>
      <c r="I509" s="138">
        <f>SUMIFS(Winners!$G$3:$G$569,Winners!$A$3:$A$569,H$2,Winners!$C$3:$C$569,$A509)</f>
        <v>0</v>
      </c>
      <c r="J509" s="137">
        <f>SUMIFS(Winners!$F$3:$F$569,Winners!$A$3:$A$569,J$2,Winners!$C$3:$C$569,$A509)</f>
        <v>0</v>
      </c>
      <c r="K509" s="138">
        <f>SUMIFS(Winners!$G$3:$G$569,Winners!$A$3:$A$569,J$2,Winners!$C$3:$C$569,$A509)</f>
        <v>0</v>
      </c>
      <c r="L509" s="20"/>
    </row>
    <row r="510" spans="1:12" s="2" customFormat="1" ht="12.6" customHeight="1">
      <c r="A510" s="1" t="s">
        <v>507</v>
      </c>
      <c r="B510" s="62"/>
      <c r="C510" s="18">
        <f t="shared" si="7"/>
        <v>1</v>
      </c>
      <c r="D510" s="137">
        <f>SUMIFS(Winners!$F$3:$F$569,Winners!$A$3:$A$569,D$2,Winners!$C$3:$C$569,$A510)</f>
        <v>1</v>
      </c>
      <c r="E510" s="138">
        <f>SUMIFS(Winners!$G$3:$G$569,Winners!$A$3:$A$569,D$2,Winners!$C$3:$C$569,$A510)</f>
        <v>0</v>
      </c>
      <c r="F510" s="137">
        <f>SUMIFS(Winners!$F$3:$F$569,Winners!$A$3:$A$569,F$2,Winners!$C$3:$C$569,$A510)</f>
        <v>0</v>
      </c>
      <c r="G510" s="138">
        <f>SUMIFS(Winners!$G$3:$G$569,Winners!$A$3:$A$569,F$2,Winners!$C$3:$C$569,$A510)</f>
        <v>0</v>
      </c>
      <c r="H510" s="137">
        <f>SUMIFS(Winners!$F$3:$F$569,Winners!$A$3:$A$569,H$2,Winners!$C$3:$C$569,$A510)</f>
        <v>0</v>
      </c>
      <c r="I510" s="138">
        <f>SUMIFS(Winners!$G$3:$G$569,Winners!$A$3:$A$569,H$2,Winners!$C$3:$C$569,$A510)</f>
        <v>0</v>
      </c>
      <c r="J510" s="137">
        <f>SUMIFS(Winners!$F$3:$F$569,Winners!$A$3:$A$569,J$2,Winners!$C$3:$C$569,$A510)</f>
        <v>0</v>
      </c>
      <c r="K510" s="138">
        <f>SUMIFS(Winners!$G$3:$G$569,Winners!$A$3:$A$569,J$2,Winners!$C$3:$C$569,$A510)</f>
        <v>0</v>
      </c>
      <c r="L510" s="20"/>
    </row>
    <row r="511" spans="1:12" s="2" customFormat="1" ht="12.6" customHeight="1">
      <c r="A511" s="1" t="s">
        <v>642</v>
      </c>
      <c r="B511" s="62"/>
      <c r="C511" s="18">
        <f t="shared" si="7"/>
        <v>1</v>
      </c>
      <c r="D511" s="137">
        <f>SUMIFS(Winners!$F$3:$F$569,Winners!$A$3:$A$569,D$2,Winners!$C$3:$C$569,$A511)</f>
        <v>0</v>
      </c>
      <c r="E511" s="138">
        <f>SUMIFS(Winners!$G$3:$G$569,Winners!$A$3:$A$569,D$2,Winners!$C$3:$C$569,$A511)</f>
        <v>1</v>
      </c>
      <c r="F511" s="137">
        <f>SUMIFS(Winners!$F$3:$F$569,Winners!$A$3:$A$569,F$2,Winners!$C$3:$C$569,$A511)</f>
        <v>0</v>
      </c>
      <c r="G511" s="138">
        <f>SUMIFS(Winners!$G$3:$G$569,Winners!$A$3:$A$569,F$2,Winners!$C$3:$C$569,$A511)</f>
        <v>0</v>
      </c>
      <c r="H511" s="137">
        <f>SUMIFS(Winners!$F$3:$F$569,Winners!$A$3:$A$569,H$2,Winners!$C$3:$C$569,$A511)</f>
        <v>0</v>
      </c>
      <c r="I511" s="138">
        <f>SUMIFS(Winners!$G$3:$G$569,Winners!$A$3:$A$569,H$2,Winners!$C$3:$C$569,$A511)</f>
        <v>0</v>
      </c>
      <c r="J511" s="137">
        <f>SUMIFS(Winners!$F$3:$F$569,Winners!$A$3:$A$569,J$2,Winners!$C$3:$C$569,$A511)</f>
        <v>0</v>
      </c>
      <c r="K511" s="138">
        <f>SUMIFS(Winners!$G$3:$G$569,Winners!$A$3:$A$569,J$2,Winners!$C$3:$C$569,$A511)</f>
        <v>0</v>
      </c>
      <c r="L511" s="20"/>
    </row>
    <row r="512" spans="1:12" s="2" customFormat="1" ht="12.6" customHeight="1">
      <c r="A512" s="1" t="s">
        <v>1099</v>
      </c>
      <c r="B512" s="62" t="s">
        <v>5</v>
      </c>
      <c r="C512" s="18">
        <f t="shared" si="7"/>
        <v>1</v>
      </c>
      <c r="D512" s="137">
        <f>SUMIFS(Winners!$F$3:$F$569,Winners!$A$3:$A$569,D$2,Winners!$C$3:$C$569,$A512)</f>
        <v>0</v>
      </c>
      <c r="E512" s="138">
        <f>SUMIFS(Winners!$G$3:$G$569,Winners!$A$3:$A$569,D$2,Winners!$C$3:$C$569,$A512)</f>
        <v>1</v>
      </c>
      <c r="F512" s="137">
        <f>SUMIFS(Winners!$F$3:$F$569,Winners!$A$3:$A$569,F$2,Winners!$C$3:$C$569,$A512)</f>
        <v>0</v>
      </c>
      <c r="G512" s="138">
        <f>SUMIFS(Winners!$G$3:$G$569,Winners!$A$3:$A$569,F$2,Winners!$C$3:$C$569,$A512)</f>
        <v>0</v>
      </c>
      <c r="H512" s="137">
        <f>SUMIFS(Winners!$F$3:$F$569,Winners!$A$3:$A$569,H$2,Winners!$C$3:$C$569,$A512)</f>
        <v>0</v>
      </c>
      <c r="I512" s="138">
        <f>SUMIFS(Winners!$G$3:$G$569,Winners!$A$3:$A$569,H$2,Winners!$C$3:$C$569,$A512)</f>
        <v>0</v>
      </c>
      <c r="J512" s="137">
        <f>SUMIFS(Winners!$F$3:$F$569,Winners!$A$3:$A$569,J$2,Winners!$C$3:$C$569,$A512)</f>
        <v>0</v>
      </c>
      <c r="K512" s="138">
        <f>SUMIFS(Winners!$G$3:$G$569,Winners!$A$3:$A$569,J$2,Winners!$C$3:$C$569,$A512)</f>
        <v>0</v>
      </c>
      <c r="L512" s="20"/>
    </row>
    <row r="513" spans="1:12" s="2" customFormat="1" ht="12.6" customHeight="1">
      <c r="A513" s="1" t="s">
        <v>553</v>
      </c>
      <c r="B513" s="62"/>
      <c r="C513" s="18">
        <f t="shared" si="7"/>
        <v>1</v>
      </c>
      <c r="D513" s="137">
        <f>SUMIFS(Winners!$F$3:$F$569,Winners!$A$3:$A$569,D$2,Winners!$C$3:$C$569,$A513)</f>
        <v>1</v>
      </c>
      <c r="E513" s="138">
        <f>SUMIFS(Winners!$G$3:$G$569,Winners!$A$3:$A$569,D$2,Winners!$C$3:$C$569,$A513)</f>
        <v>0</v>
      </c>
      <c r="F513" s="137">
        <f>SUMIFS(Winners!$F$3:$F$569,Winners!$A$3:$A$569,F$2,Winners!$C$3:$C$569,$A513)</f>
        <v>0</v>
      </c>
      <c r="G513" s="138">
        <f>SUMIFS(Winners!$G$3:$G$569,Winners!$A$3:$A$569,F$2,Winners!$C$3:$C$569,$A513)</f>
        <v>0</v>
      </c>
      <c r="H513" s="137">
        <f>SUMIFS(Winners!$F$3:$F$569,Winners!$A$3:$A$569,H$2,Winners!$C$3:$C$569,$A513)</f>
        <v>0</v>
      </c>
      <c r="I513" s="138">
        <f>SUMIFS(Winners!$G$3:$G$569,Winners!$A$3:$A$569,H$2,Winners!$C$3:$C$569,$A513)</f>
        <v>0</v>
      </c>
      <c r="J513" s="137">
        <f>SUMIFS(Winners!$F$3:$F$569,Winners!$A$3:$A$569,J$2,Winners!$C$3:$C$569,$A513)</f>
        <v>0</v>
      </c>
      <c r="K513" s="138">
        <f>SUMIFS(Winners!$G$3:$G$569,Winners!$A$3:$A$569,J$2,Winners!$C$3:$C$569,$A513)</f>
        <v>0</v>
      </c>
      <c r="L513" s="20"/>
    </row>
    <row r="514" spans="1:12" s="2" customFormat="1" ht="12.6" customHeight="1">
      <c r="A514" s="1" t="s">
        <v>509</v>
      </c>
      <c r="B514" s="62"/>
      <c r="C514" s="18">
        <f t="shared" si="7"/>
        <v>1</v>
      </c>
      <c r="D514" s="137">
        <f>SUMIFS(Winners!$F$3:$F$569,Winners!$A$3:$A$569,D$2,Winners!$C$3:$C$569,$A514)</f>
        <v>1</v>
      </c>
      <c r="E514" s="138">
        <f>SUMIFS(Winners!$G$3:$G$569,Winners!$A$3:$A$569,D$2,Winners!$C$3:$C$569,$A514)</f>
        <v>0</v>
      </c>
      <c r="F514" s="137">
        <f>SUMIFS(Winners!$F$3:$F$569,Winners!$A$3:$A$569,F$2,Winners!$C$3:$C$569,$A514)</f>
        <v>0</v>
      </c>
      <c r="G514" s="138">
        <f>SUMIFS(Winners!$G$3:$G$569,Winners!$A$3:$A$569,F$2,Winners!$C$3:$C$569,$A514)</f>
        <v>0</v>
      </c>
      <c r="H514" s="137">
        <f>SUMIFS(Winners!$F$3:$F$569,Winners!$A$3:$A$569,H$2,Winners!$C$3:$C$569,$A514)</f>
        <v>0</v>
      </c>
      <c r="I514" s="138">
        <f>SUMIFS(Winners!$G$3:$G$569,Winners!$A$3:$A$569,H$2,Winners!$C$3:$C$569,$A514)</f>
        <v>0</v>
      </c>
      <c r="J514" s="137">
        <f>SUMIFS(Winners!$F$3:$F$569,Winners!$A$3:$A$569,J$2,Winners!$C$3:$C$569,$A514)</f>
        <v>0</v>
      </c>
      <c r="K514" s="138">
        <f>SUMIFS(Winners!$G$3:$G$569,Winners!$A$3:$A$569,J$2,Winners!$C$3:$C$569,$A514)</f>
        <v>0</v>
      </c>
      <c r="L514" s="20"/>
    </row>
    <row r="515" spans="1:12" s="2" customFormat="1" ht="12.6" customHeight="1">
      <c r="A515" s="1" t="s">
        <v>716</v>
      </c>
      <c r="B515" s="62" t="s">
        <v>5</v>
      </c>
      <c r="C515" s="18">
        <f t="shared" si="7"/>
        <v>1</v>
      </c>
      <c r="D515" s="137">
        <f>SUMIFS(Winners!$F$3:$F$569,Winners!$A$3:$A$569,D$2,Winners!$C$3:$C$569,$A515)</f>
        <v>0</v>
      </c>
      <c r="E515" s="138">
        <f>SUMIFS(Winners!$G$3:$G$569,Winners!$A$3:$A$569,D$2,Winners!$C$3:$C$569,$A515)</f>
        <v>1</v>
      </c>
      <c r="F515" s="137">
        <f>SUMIFS(Winners!$F$3:$F$569,Winners!$A$3:$A$569,F$2,Winners!$C$3:$C$569,$A515)</f>
        <v>0</v>
      </c>
      <c r="G515" s="138">
        <f>SUMIFS(Winners!$G$3:$G$569,Winners!$A$3:$A$569,F$2,Winners!$C$3:$C$569,$A515)</f>
        <v>0</v>
      </c>
      <c r="H515" s="137">
        <f>SUMIFS(Winners!$F$3:$F$569,Winners!$A$3:$A$569,H$2,Winners!$C$3:$C$569,$A515)</f>
        <v>0</v>
      </c>
      <c r="I515" s="138">
        <f>SUMIFS(Winners!$G$3:$G$569,Winners!$A$3:$A$569,H$2,Winners!$C$3:$C$569,$A515)</f>
        <v>0</v>
      </c>
      <c r="J515" s="137">
        <f>SUMIFS(Winners!$F$3:$F$569,Winners!$A$3:$A$569,J$2,Winners!$C$3:$C$569,$A515)</f>
        <v>0</v>
      </c>
      <c r="K515" s="138">
        <f>SUMIFS(Winners!$G$3:$G$569,Winners!$A$3:$A$569,J$2,Winners!$C$3:$C$569,$A515)</f>
        <v>0</v>
      </c>
      <c r="L515" s="20"/>
    </row>
    <row r="516" spans="1:12" s="2" customFormat="1" ht="12.6" customHeight="1">
      <c r="A516" s="1" t="s">
        <v>343</v>
      </c>
      <c r="B516" s="62"/>
      <c r="C516" s="18">
        <f t="shared" si="7"/>
        <v>1</v>
      </c>
      <c r="D516" s="137">
        <f>SUMIFS(Winners!$F$3:$F$569,Winners!$A$3:$A$569,D$2,Winners!$C$3:$C$569,$A516)</f>
        <v>1</v>
      </c>
      <c r="E516" s="138">
        <f>SUMIFS(Winners!$G$3:$G$569,Winners!$A$3:$A$569,D$2,Winners!$C$3:$C$569,$A516)</f>
        <v>0</v>
      </c>
      <c r="F516" s="137">
        <f>SUMIFS(Winners!$F$3:$F$569,Winners!$A$3:$A$569,F$2,Winners!$C$3:$C$569,$A516)</f>
        <v>0</v>
      </c>
      <c r="G516" s="138">
        <f>SUMIFS(Winners!$G$3:$G$569,Winners!$A$3:$A$569,F$2,Winners!$C$3:$C$569,$A516)</f>
        <v>0</v>
      </c>
      <c r="H516" s="137">
        <f>SUMIFS(Winners!$F$3:$F$569,Winners!$A$3:$A$569,H$2,Winners!$C$3:$C$569,$A516)</f>
        <v>0</v>
      </c>
      <c r="I516" s="138">
        <f>SUMIFS(Winners!$G$3:$G$569,Winners!$A$3:$A$569,H$2,Winners!$C$3:$C$569,$A516)</f>
        <v>0</v>
      </c>
      <c r="J516" s="137">
        <f>SUMIFS(Winners!$F$3:$F$569,Winners!$A$3:$A$569,J$2,Winners!$C$3:$C$569,$A516)</f>
        <v>0</v>
      </c>
      <c r="K516" s="138">
        <f>SUMIFS(Winners!$G$3:$G$569,Winners!$A$3:$A$569,J$2,Winners!$C$3:$C$569,$A516)</f>
        <v>0</v>
      </c>
      <c r="L516" s="20"/>
    </row>
    <row r="517" spans="1:12" s="2" customFormat="1" ht="12.6" customHeight="1">
      <c r="A517" s="1" t="s">
        <v>498</v>
      </c>
      <c r="B517" s="62"/>
      <c r="C517" s="18">
        <f t="shared" si="7"/>
        <v>1</v>
      </c>
      <c r="D517" s="137">
        <f>SUMIFS(Winners!$F$3:$F$569,Winners!$A$3:$A$569,D$2,Winners!$C$3:$C$569,$A517)</f>
        <v>1</v>
      </c>
      <c r="E517" s="138">
        <f>SUMIFS(Winners!$G$3:$G$569,Winners!$A$3:$A$569,D$2,Winners!$C$3:$C$569,$A517)</f>
        <v>0</v>
      </c>
      <c r="F517" s="137">
        <f>SUMIFS(Winners!$F$3:$F$569,Winners!$A$3:$A$569,F$2,Winners!$C$3:$C$569,$A517)</f>
        <v>0</v>
      </c>
      <c r="G517" s="138">
        <f>SUMIFS(Winners!$G$3:$G$569,Winners!$A$3:$A$569,F$2,Winners!$C$3:$C$569,$A517)</f>
        <v>0</v>
      </c>
      <c r="H517" s="137">
        <f>SUMIFS(Winners!$F$3:$F$569,Winners!$A$3:$A$569,H$2,Winners!$C$3:$C$569,$A517)</f>
        <v>0</v>
      </c>
      <c r="I517" s="138">
        <f>SUMIFS(Winners!$G$3:$G$569,Winners!$A$3:$A$569,H$2,Winners!$C$3:$C$569,$A517)</f>
        <v>0</v>
      </c>
      <c r="J517" s="137">
        <f>SUMIFS(Winners!$F$3:$F$569,Winners!$A$3:$A$569,J$2,Winners!$C$3:$C$569,$A517)</f>
        <v>0</v>
      </c>
      <c r="K517" s="138">
        <f>SUMIFS(Winners!$G$3:$G$569,Winners!$A$3:$A$569,J$2,Winners!$C$3:$C$569,$A517)</f>
        <v>0</v>
      </c>
      <c r="L517" s="20"/>
    </row>
    <row r="518" spans="1:12" s="2" customFormat="1" ht="12.6" customHeight="1">
      <c r="A518" s="1" t="s">
        <v>602</v>
      </c>
      <c r="B518" s="62"/>
      <c r="C518" s="18">
        <f t="shared" ref="C518:C569" si="8">SUM(D518:K518)</f>
        <v>1</v>
      </c>
      <c r="D518" s="137">
        <f>SUMIFS(Winners!$F$3:$F$569,Winners!$A$3:$A$569,D$2,Winners!$C$3:$C$569,$A518)</f>
        <v>0</v>
      </c>
      <c r="E518" s="138">
        <f>SUMIFS(Winners!$G$3:$G$569,Winners!$A$3:$A$569,D$2,Winners!$C$3:$C$569,$A518)</f>
        <v>1</v>
      </c>
      <c r="F518" s="137">
        <f>SUMIFS(Winners!$F$3:$F$569,Winners!$A$3:$A$569,F$2,Winners!$C$3:$C$569,$A518)</f>
        <v>0</v>
      </c>
      <c r="G518" s="138">
        <f>SUMIFS(Winners!$G$3:$G$569,Winners!$A$3:$A$569,F$2,Winners!$C$3:$C$569,$A518)</f>
        <v>0</v>
      </c>
      <c r="H518" s="137">
        <f>SUMIFS(Winners!$F$3:$F$569,Winners!$A$3:$A$569,H$2,Winners!$C$3:$C$569,$A518)</f>
        <v>0</v>
      </c>
      <c r="I518" s="138">
        <f>SUMIFS(Winners!$G$3:$G$569,Winners!$A$3:$A$569,H$2,Winners!$C$3:$C$569,$A518)</f>
        <v>0</v>
      </c>
      <c r="J518" s="137">
        <f>SUMIFS(Winners!$F$3:$F$569,Winners!$A$3:$A$569,J$2,Winners!$C$3:$C$569,$A518)</f>
        <v>0</v>
      </c>
      <c r="K518" s="138">
        <f>SUMIFS(Winners!$G$3:$G$569,Winners!$A$3:$A$569,J$2,Winners!$C$3:$C$569,$A518)</f>
        <v>0</v>
      </c>
      <c r="L518" s="20"/>
    </row>
    <row r="519" spans="1:12" s="2" customFormat="1" ht="12.6" customHeight="1">
      <c r="A519" s="1" t="s">
        <v>626</v>
      </c>
      <c r="B519" s="62"/>
      <c r="C519" s="18">
        <f t="shared" si="8"/>
        <v>1</v>
      </c>
      <c r="D519" s="137">
        <f>SUMIFS(Winners!$F$3:$F$569,Winners!$A$3:$A$569,D$2,Winners!$C$3:$C$569,$A519)</f>
        <v>1</v>
      </c>
      <c r="E519" s="138">
        <f>SUMIFS(Winners!$G$3:$G$569,Winners!$A$3:$A$569,D$2,Winners!$C$3:$C$569,$A519)</f>
        <v>0</v>
      </c>
      <c r="F519" s="137">
        <f>SUMIFS(Winners!$F$3:$F$569,Winners!$A$3:$A$569,F$2,Winners!$C$3:$C$569,$A519)</f>
        <v>0</v>
      </c>
      <c r="G519" s="138">
        <f>SUMIFS(Winners!$G$3:$G$569,Winners!$A$3:$A$569,F$2,Winners!$C$3:$C$569,$A519)</f>
        <v>0</v>
      </c>
      <c r="H519" s="137">
        <f>SUMIFS(Winners!$F$3:$F$569,Winners!$A$3:$A$569,H$2,Winners!$C$3:$C$569,$A519)</f>
        <v>0</v>
      </c>
      <c r="I519" s="138">
        <f>SUMIFS(Winners!$G$3:$G$569,Winners!$A$3:$A$569,H$2,Winners!$C$3:$C$569,$A519)</f>
        <v>0</v>
      </c>
      <c r="J519" s="137">
        <f>SUMIFS(Winners!$F$3:$F$569,Winners!$A$3:$A$569,J$2,Winners!$C$3:$C$569,$A519)</f>
        <v>0</v>
      </c>
      <c r="K519" s="138">
        <f>SUMIFS(Winners!$G$3:$G$569,Winners!$A$3:$A$569,J$2,Winners!$C$3:$C$569,$A519)</f>
        <v>0</v>
      </c>
      <c r="L519" s="20"/>
    </row>
    <row r="520" spans="1:12" s="2" customFormat="1" ht="12.6" customHeight="1">
      <c r="A520" s="1" t="s">
        <v>1065</v>
      </c>
      <c r="B520" s="62"/>
      <c r="C520" s="18">
        <f t="shared" si="8"/>
        <v>1</v>
      </c>
      <c r="D520" s="137">
        <f>SUMIFS(Winners!$F$3:$F$569,Winners!$A$3:$A$569,D$2,Winners!$C$3:$C$569,$A520)</f>
        <v>0</v>
      </c>
      <c r="E520" s="138">
        <f>SUMIFS(Winners!$G$3:$G$569,Winners!$A$3:$A$569,D$2,Winners!$C$3:$C$569,$A520)</f>
        <v>0</v>
      </c>
      <c r="F520" s="137">
        <f>SUMIFS(Winners!$F$3:$F$569,Winners!$A$3:$A$569,F$2,Winners!$C$3:$C$569,$A520)</f>
        <v>0</v>
      </c>
      <c r="G520" s="138">
        <f>SUMIFS(Winners!$G$3:$G$569,Winners!$A$3:$A$569,F$2,Winners!$C$3:$C$569,$A520)</f>
        <v>0</v>
      </c>
      <c r="H520" s="137">
        <f>SUMIFS(Winners!$F$3:$F$569,Winners!$A$3:$A$569,H$2,Winners!$C$3:$C$569,$A520)</f>
        <v>0</v>
      </c>
      <c r="I520" s="138">
        <f>SUMIFS(Winners!$G$3:$G$569,Winners!$A$3:$A$569,H$2,Winners!$C$3:$C$569,$A520)</f>
        <v>0</v>
      </c>
      <c r="J520" s="137">
        <f>SUMIFS(Winners!$F$3:$F$569,Winners!$A$3:$A$569,J$2,Winners!$C$3:$C$569,$A520)</f>
        <v>1</v>
      </c>
      <c r="K520" s="138">
        <f>SUMIFS(Winners!$G$3:$G$569,Winners!$A$3:$A$569,J$2,Winners!$C$3:$C$569,$A520)</f>
        <v>0</v>
      </c>
      <c r="L520" s="20"/>
    </row>
    <row r="521" spans="1:12" s="2" customFormat="1" ht="12.6" customHeight="1">
      <c r="A521" s="1" t="s">
        <v>457</v>
      </c>
      <c r="B521" s="62"/>
      <c r="C521" s="18">
        <f t="shared" si="8"/>
        <v>1</v>
      </c>
      <c r="D521" s="137">
        <f>SUMIFS(Winners!$F$3:$F$569,Winners!$A$3:$A$569,D$2,Winners!$C$3:$C$569,$A521)</f>
        <v>0</v>
      </c>
      <c r="E521" s="138">
        <f>SUMIFS(Winners!$G$3:$G$569,Winners!$A$3:$A$569,D$2,Winners!$C$3:$C$569,$A521)</f>
        <v>0</v>
      </c>
      <c r="F521" s="137">
        <f>SUMIFS(Winners!$F$3:$F$569,Winners!$A$3:$A$569,F$2,Winners!$C$3:$C$569,$A521)</f>
        <v>0</v>
      </c>
      <c r="G521" s="138">
        <f>SUMIFS(Winners!$G$3:$G$569,Winners!$A$3:$A$569,F$2,Winners!$C$3:$C$569,$A521)</f>
        <v>1</v>
      </c>
      <c r="H521" s="137">
        <f>SUMIFS(Winners!$F$3:$F$569,Winners!$A$3:$A$569,H$2,Winners!$C$3:$C$569,$A521)</f>
        <v>0</v>
      </c>
      <c r="I521" s="138">
        <f>SUMIFS(Winners!$G$3:$G$569,Winners!$A$3:$A$569,H$2,Winners!$C$3:$C$569,$A521)</f>
        <v>0</v>
      </c>
      <c r="J521" s="137">
        <f>SUMIFS(Winners!$F$3:$F$569,Winners!$A$3:$A$569,J$2,Winners!$C$3:$C$569,$A521)</f>
        <v>0</v>
      </c>
      <c r="K521" s="138">
        <f>SUMIFS(Winners!$G$3:$G$569,Winners!$A$3:$A$569,J$2,Winners!$C$3:$C$569,$A521)</f>
        <v>0</v>
      </c>
      <c r="L521" s="20"/>
    </row>
    <row r="522" spans="1:12" s="2" customFormat="1" ht="12.6" customHeight="1">
      <c r="A522" s="1" t="s">
        <v>663</v>
      </c>
      <c r="B522" s="62"/>
      <c r="C522" s="18">
        <f t="shared" si="8"/>
        <v>1</v>
      </c>
      <c r="D522" s="137">
        <f>SUMIFS(Winners!$F$3:$F$569,Winners!$A$3:$A$569,D$2,Winners!$C$3:$C$569,$A522)</f>
        <v>1</v>
      </c>
      <c r="E522" s="138">
        <f>SUMIFS(Winners!$G$3:$G$569,Winners!$A$3:$A$569,D$2,Winners!$C$3:$C$569,$A522)</f>
        <v>0</v>
      </c>
      <c r="F522" s="137">
        <f>SUMIFS(Winners!$F$3:$F$569,Winners!$A$3:$A$569,F$2,Winners!$C$3:$C$569,$A522)</f>
        <v>0</v>
      </c>
      <c r="G522" s="138">
        <f>SUMIFS(Winners!$G$3:$G$569,Winners!$A$3:$A$569,F$2,Winners!$C$3:$C$569,$A522)</f>
        <v>0</v>
      </c>
      <c r="H522" s="137">
        <f>SUMIFS(Winners!$F$3:$F$569,Winners!$A$3:$A$569,H$2,Winners!$C$3:$C$569,$A522)</f>
        <v>0</v>
      </c>
      <c r="I522" s="138">
        <f>SUMIFS(Winners!$G$3:$G$569,Winners!$A$3:$A$569,H$2,Winners!$C$3:$C$569,$A522)</f>
        <v>0</v>
      </c>
      <c r="J522" s="137">
        <f>SUMIFS(Winners!$F$3:$F$569,Winners!$A$3:$A$569,J$2,Winners!$C$3:$C$569,$A522)</f>
        <v>0</v>
      </c>
      <c r="K522" s="138">
        <f>SUMIFS(Winners!$G$3:$G$569,Winners!$A$3:$A$569,J$2,Winners!$C$3:$C$569,$A522)</f>
        <v>0</v>
      </c>
      <c r="L522" s="20"/>
    </row>
    <row r="523" spans="1:12" s="2" customFormat="1" ht="12.6" customHeight="1">
      <c r="A523" s="1" t="s">
        <v>560</v>
      </c>
      <c r="B523" s="62"/>
      <c r="C523" s="18">
        <f t="shared" si="8"/>
        <v>1</v>
      </c>
      <c r="D523" s="137">
        <f>SUMIFS(Winners!$F$3:$F$569,Winners!$A$3:$A$569,D$2,Winners!$C$3:$C$569,$A523)</f>
        <v>1</v>
      </c>
      <c r="E523" s="138">
        <f>SUMIFS(Winners!$G$3:$G$569,Winners!$A$3:$A$569,D$2,Winners!$C$3:$C$569,$A523)</f>
        <v>0</v>
      </c>
      <c r="F523" s="137">
        <f>SUMIFS(Winners!$F$3:$F$569,Winners!$A$3:$A$569,F$2,Winners!$C$3:$C$569,$A523)</f>
        <v>0</v>
      </c>
      <c r="G523" s="138">
        <f>SUMIFS(Winners!$G$3:$G$569,Winners!$A$3:$A$569,F$2,Winners!$C$3:$C$569,$A523)</f>
        <v>0</v>
      </c>
      <c r="H523" s="137">
        <f>SUMIFS(Winners!$F$3:$F$569,Winners!$A$3:$A$569,H$2,Winners!$C$3:$C$569,$A523)</f>
        <v>0</v>
      </c>
      <c r="I523" s="138">
        <f>SUMIFS(Winners!$G$3:$G$569,Winners!$A$3:$A$569,H$2,Winners!$C$3:$C$569,$A523)</f>
        <v>0</v>
      </c>
      <c r="J523" s="137">
        <f>SUMIFS(Winners!$F$3:$F$569,Winners!$A$3:$A$569,J$2,Winners!$C$3:$C$569,$A523)</f>
        <v>0</v>
      </c>
      <c r="K523" s="138">
        <f>SUMIFS(Winners!$G$3:$G$569,Winners!$A$3:$A$569,J$2,Winners!$C$3:$C$569,$A523)</f>
        <v>0</v>
      </c>
      <c r="L523" s="20"/>
    </row>
    <row r="524" spans="1:12" s="2" customFormat="1" ht="12.6" customHeight="1">
      <c r="A524" s="1" t="s">
        <v>261</v>
      </c>
      <c r="B524" s="62"/>
      <c r="C524" s="18">
        <f t="shared" si="8"/>
        <v>1</v>
      </c>
      <c r="D524" s="137">
        <f>SUMIFS(Winners!$F$3:$F$569,Winners!$A$3:$A$569,D$2,Winners!$C$3:$C$569,$A524)</f>
        <v>1</v>
      </c>
      <c r="E524" s="138">
        <f>SUMIFS(Winners!$G$3:$G$569,Winners!$A$3:$A$569,D$2,Winners!$C$3:$C$569,$A524)</f>
        <v>0</v>
      </c>
      <c r="F524" s="137">
        <f>SUMIFS(Winners!$F$3:$F$569,Winners!$A$3:$A$569,F$2,Winners!$C$3:$C$569,$A524)</f>
        <v>0</v>
      </c>
      <c r="G524" s="138">
        <f>SUMIFS(Winners!$G$3:$G$569,Winners!$A$3:$A$569,F$2,Winners!$C$3:$C$569,$A524)</f>
        <v>0</v>
      </c>
      <c r="H524" s="137">
        <f>SUMIFS(Winners!$F$3:$F$569,Winners!$A$3:$A$569,H$2,Winners!$C$3:$C$569,$A524)</f>
        <v>0</v>
      </c>
      <c r="I524" s="138">
        <f>SUMIFS(Winners!$G$3:$G$569,Winners!$A$3:$A$569,H$2,Winners!$C$3:$C$569,$A524)</f>
        <v>0</v>
      </c>
      <c r="J524" s="137">
        <f>SUMIFS(Winners!$F$3:$F$569,Winners!$A$3:$A$569,J$2,Winners!$C$3:$C$569,$A524)</f>
        <v>0</v>
      </c>
      <c r="K524" s="138">
        <f>SUMIFS(Winners!$G$3:$G$569,Winners!$A$3:$A$569,J$2,Winners!$C$3:$C$569,$A524)</f>
        <v>0</v>
      </c>
      <c r="L524" s="20"/>
    </row>
    <row r="525" spans="1:12" s="2" customFormat="1" ht="12.6" customHeight="1">
      <c r="A525" s="1" t="s">
        <v>1251</v>
      </c>
      <c r="B525" s="62" t="s">
        <v>5</v>
      </c>
      <c r="C525" s="18">
        <f t="shared" si="8"/>
        <v>1</v>
      </c>
      <c r="D525" s="137">
        <f>SUMIFS(Winners!$F$3:$F$569,Winners!$A$3:$A$569,D$2,Winners!$C$3:$C$569,$A525)</f>
        <v>1</v>
      </c>
      <c r="E525" s="138">
        <f>SUMIFS(Winners!$G$3:$G$569,Winners!$A$3:$A$569,D$2,Winners!$C$3:$C$569,$A525)</f>
        <v>0</v>
      </c>
      <c r="F525" s="137">
        <f>SUMIFS(Winners!$F$3:$F$569,Winners!$A$3:$A$569,F$2,Winners!$C$3:$C$569,$A525)</f>
        <v>0</v>
      </c>
      <c r="G525" s="138">
        <f>SUMIFS(Winners!$G$3:$G$569,Winners!$A$3:$A$569,F$2,Winners!$C$3:$C$569,$A525)</f>
        <v>0</v>
      </c>
      <c r="H525" s="137">
        <f>SUMIFS(Winners!$F$3:$F$569,Winners!$A$3:$A$569,H$2,Winners!$C$3:$C$569,$A525)</f>
        <v>0</v>
      </c>
      <c r="I525" s="138">
        <f>SUMIFS(Winners!$G$3:$G$569,Winners!$A$3:$A$569,H$2,Winners!$C$3:$C$569,$A525)</f>
        <v>0</v>
      </c>
      <c r="J525" s="137">
        <f>SUMIFS(Winners!$F$3:$F$569,Winners!$A$3:$A$569,J$2,Winners!$C$3:$C$569,$A525)</f>
        <v>0</v>
      </c>
      <c r="K525" s="138">
        <f>SUMIFS(Winners!$G$3:$G$569,Winners!$A$3:$A$569,J$2,Winners!$C$3:$C$569,$A525)</f>
        <v>0</v>
      </c>
      <c r="L525" s="20"/>
    </row>
    <row r="526" spans="1:12" s="2" customFormat="1" ht="12.6" customHeight="1">
      <c r="A526" s="1" t="s">
        <v>714</v>
      </c>
      <c r="B526" s="62"/>
      <c r="C526" s="18">
        <f t="shared" si="8"/>
        <v>1</v>
      </c>
      <c r="D526" s="137">
        <f>SUMIFS(Winners!$F$3:$F$569,Winners!$A$3:$A$569,D$2,Winners!$C$3:$C$569,$A526)</f>
        <v>1</v>
      </c>
      <c r="E526" s="138">
        <f>SUMIFS(Winners!$G$3:$G$569,Winners!$A$3:$A$569,D$2,Winners!$C$3:$C$569,$A526)</f>
        <v>0</v>
      </c>
      <c r="F526" s="137">
        <f>SUMIFS(Winners!$F$3:$F$569,Winners!$A$3:$A$569,F$2,Winners!$C$3:$C$569,$A526)</f>
        <v>0</v>
      </c>
      <c r="G526" s="138">
        <f>SUMIFS(Winners!$G$3:$G$569,Winners!$A$3:$A$569,F$2,Winners!$C$3:$C$569,$A526)</f>
        <v>0</v>
      </c>
      <c r="H526" s="137">
        <f>SUMIFS(Winners!$F$3:$F$569,Winners!$A$3:$A$569,H$2,Winners!$C$3:$C$569,$A526)</f>
        <v>0</v>
      </c>
      <c r="I526" s="138">
        <f>SUMIFS(Winners!$G$3:$G$569,Winners!$A$3:$A$569,H$2,Winners!$C$3:$C$569,$A526)</f>
        <v>0</v>
      </c>
      <c r="J526" s="137">
        <f>SUMIFS(Winners!$F$3:$F$569,Winners!$A$3:$A$569,J$2,Winners!$C$3:$C$569,$A526)</f>
        <v>0</v>
      </c>
      <c r="K526" s="138">
        <f>SUMIFS(Winners!$G$3:$G$569,Winners!$A$3:$A$569,J$2,Winners!$C$3:$C$569,$A526)</f>
        <v>0</v>
      </c>
      <c r="L526" s="20"/>
    </row>
    <row r="527" spans="1:12" s="2" customFormat="1" ht="12.6" customHeight="1">
      <c r="A527" s="1" t="s">
        <v>621</v>
      </c>
      <c r="B527" s="62"/>
      <c r="C527" s="18">
        <f t="shared" si="8"/>
        <v>1</v>
      </c>
      <c r="D527" s="137">
        <f>SUMIFS(Winners!$F$3:$F$569,Winners!$A$3:$A$569,D$2,Winners!$C$3:$C$569,$A527)</f>
        <v>1</v>
      </c>
      <c r="E527" s="138">
        <f>SUMIFS(Winners!$G$3:$G$569,Winners!$A$3:$A$569,D$2,Winners!$C$3:$C$569,$A527)</f>
        <v>0</v>
      </c>
      <c r="F527" s="137">
        <f>SUMIFS(Winners!$F$3:$F$569,Winners!$A$3:$A$569,F$2,Winners!$C$3:$C$569,$A527)</f>
        <v>0</v>
      </c>
      <c r="G527" s="138">
        <f>SUMIFS(Winners!$G$3:$G$569,Winners!$A$3:$A$569,F$2,Winners!$C$3:$C$569,$A527)</f>
        <v>0</v>
      </c>
      <c r="H527" s="137">
        <f>SUMIFS(Winners!$F$3:$F$569,Winners!$A$3:$A$569,H$2,Winners!$C$3:$C$569,$A527)</f>
        <v>0</v>
      </c>
      <c r="I527" s="138">
        <f>SUMIFS(Winners!$G$3:$G$569,Winners!$A$3:$A$569,H$2,Winners!$C$3:$C$569,$A527)</f>
        <v>0</v>
      </c>
      <c r="J527" s="137">
        <f>SUMIFS(Winners!$F$3:$F$569,Winners!$A$3:$A$569,J$2,Winners!$C$3:$C$569,$A527)</f>
        <v>0</v>
      </c>
      <c r="K527" s="138">
        <f>SUMIFS(Winners!$G$3:$G$569,Winners!$A$3:$A$569,J$2,Winners!$C$3:$C$569,$A527)</f>
        <v>0</v>
      </c>
      <c r="L527" s="20"/>
    </row>
    <row r="528" spans="1:12" s="2" customFormat="1" ht="12.6" customHeight="1">
      <c r="A528" s="1" t="s">
        <v>491</v>
      </c>
      <c r="B528" s="62"/>
      <c r="C528" s="18">
        <f t="shared" si="8"/>
        <v>1</v>
      </c>
      <c r="D528" s="137">
        <f>SUMIFS(Winners!$F$3:$F$569,Winners!$A$3:$A$569,D$2,Winners!$C$3:$C$569,$A528)</f>
        <v>1</v>
      </c>
      <c r="E528" s="138">
        <f>SUMIFS(Winners!$G$3:$G$569,Winners!$A$3:$A$569,D$2,Winners!$C$3:$C$569,$A528)</f>
        <v>0</v>
      </c>
      <c r="F528" s="137">
        <f>SUMIFS(Winners!$F$3:$F$569,Winners!$A$3:$A$569,F$2,Winners!$C$3:$C$569,$A528)</f>
        <v>0</v>
      </c>
      <c r="G528" s="138">
        <f>SUMIFS(Winners!$G$3:$G$569,Winners!$A$3:$A$569,F$2,Winners!$C$3:$C$569,$A528)</f>
        <v>0</v>
      </c>
      <c r="H528" s="137">
        <f>SUMIFS(Winners!$F$3:$F$569,Winners!$A$3:$A$569,H$2,Winners!$C$3:$C$569,$A528)</f>
        <v>0</v>
      </c>
      <c r="I528" s="138">
        <f>SUMIFS(Winners!$G$3:$G$569,Winners!$A$3:$A$569,H$2,Winners!$C$3:$C$569,$A528)</f>
        <v>0</v>
      </c>
      <c r="J528" s="137">
        <f>SUMIFS(Winners!$F$3:$F$569,Winners!$A$3:$A$569,J$2,Winners!$C$3:$C$569,$A528)</f>
        <v>0</v>
      </c>
      <c r="K528" s="138">
        <f>SUMIFS(Winners!$G$3:$G$569,Winners!$A$3:$A$569,J$2,Winners!$C$3:$C$569,$A528)</f>
        <v>0</v>
      </c>
      <c r="L528" s="20"/>
    </row>
    <row r="529" spans="1:12" s="2" customFormat="1" ht="12.6" customHeight="1">
      <c r="A529" s="1" t="s">
        <v>366</v>
      </c>
      <c r="B529" s="62"/>
      <c r="C529" s="18">
        <f t="shared" si="8"/>
        <v>1</v>
      </c>
      <c r="D529" s="137">
        <f>SUMIFS(Winners!$F$3:$F$569,Winners!$A$3:$A$569,D$2,Winners!$C$3:$C$569,$A529)</f>
        <v>1</v>
      </c>
      <c r="E529" s="138">
        <f>SUMIFS(Winners!$G$3:$G$569,Winners!$A$3:$A$569,D$2,Winners!$C$3:$C$569,$A529)</f>
        <v>0</v>
      </c>
      <c r="F529" s="137">
        <f>SUMIFS(Winners!$F$3:$F$569,Winners!$A$3:$A$569,F$2,Winners!$C$3:$C$569,$A529)</f>
        <v>0</v>
      </c>
      <c r="G529" s="138">
        <f>SUMIFS(Winners!$G$3:$G$569,Winners!$A$3:$A$569,F$2,Winners!$C$3:$C$569,$A529)</f>
        <v>0</v>
      </c>
      <c r="H529" s="137">
        <f>SUMIFS(Winners!$F$3:$F$569,Winners!$A$3:$A$569,H$2,Winners!$C$3:$C$569,$A529)</f>
        <v>0</v>
      </c>
      <c r="I529" s="138">
        <f>SUMIFS(Winners!$G$3:$G$569,Winners!$A$3:$A$569,H$2,Winners!$C$3:$C$569,$A529)</f>
        <v>0</v>
      </c>
      <c r="J529" s="137">
        <f>SUMIFS(Winners!$F$3:$F$569,Winners!$A$3:$A$569,J$2,Winners!$C$3:$C$569,$A529)</f>
        <v>0</v>
      </c>
      <c r="K529" s="138">
        <f>SUMIFS(Winners!$G$3:$G$569,Winners!$A$3:$A$569,J$2,Winners!$C$3:$C$569,$A529)</f>
        <v>0</v>
      </c>
      <c r="L529" s="20"/>
    </row>
    <row r="530" spans="1:12" s="2" customFormat="1" ht="12.6" customHeight="1">
      <c r="A530" s="1" t="s">
        <v>312</v>
      </c>
      <c r="B530" s="62"/>
      <c r="C530" s="18">
        <f t="shared" si="8"/>
        <v>1</v>
      </c>
      <c r="D530" s="137">
        <f>SUMIFS(Winners!$F$3:$F$569,Winners!$A$3:$A$569,D$2,Winners!$C$3:$C$569,$A530)</f>
        <v>0</v>
      </c>
      <c r="E530" s="138">
        <f>SUMIFS(Winners!$G$3:$G$569,Winners!$A$3:$A$569,D$2,Winners!$C$3:$C$569,$A530)</f>
        <v>1</v>
      </c>
      <c r="F530" s="137">
        <f>SUMIFS(Winners!$F$3:$F$569,Winners!$A$3:$A$569,F$2,Winners!$C$3:$C$569,$A530)</f>
        <v>0</v>
      </c>
      <c r="G530" s="138">
        <f>SUMIFS(Winners!$G$3:$G$569,Winners!$A$3:$A$569,F$2,Winners!$C$3:$C$569,$A530)</f>
        <v>0</v>
      </c>
      <c r="H530" s="137">
        <f>SUMIFS(Winners!$F$3:$F$569,Winners!$A$3:$A$569,H$2,Winners!$C$3:$C$569,$A530)</f>
        <v>0</v>
      </c>
      <c r="I530" s="138">
        <f>SUMIFS(Winners!$G$3:$G$569,Winners!$A$3:$A$569,H$2,Winners!$C$3:$C$569,$A530)</f>
        <v>0</v>
      </c>
      <c r="J530" s="137">
        <f>SUMIFS(Winners!$F$3:$F$569,Winners!$A$3:$A$569,J$2,Winners!$C$3:$C$569,$A530)</f>
        <v>0</v>
      </c>
      <c r="K530" s="138">
        <f>SUMIFS(Winners!$G$3:$G$569,Winners!$A$3:$A$569,J$2,Winners!$C$3:$C$569,$A530)</f>
        <v>0</v>
      </c>
      <c r="L530" s="20"/>
    </row>
    <row r="531" spans="1:12" s="2" customFormat="1" ht="12.6" customHeight="1">
      <c r="A531" s="1" t="s">
        <v>336</v>
      </c>
      <c r="B531" s="62" t="s">
        <v>5</v>
      </c>
      <c r="C531" s="18">
        <f t="shared" si="8"/>
        <v>1</v>
      </c>
      <c r="D531" s="137">
        <f>SUMIFS(Winners!$F$3:$F$569,Winners!$A$3:$A$569,D$2,Winners!$C$3:$C$569,$A531)</f>
        <v>1</v>
      </c>
      <c r="E531" s="138">
        <f>SUMIFS(Winners!$G$3:$G$569,Winners!$A$3:$A$569,D$2,Winners!$C$3:$C$569,$A531)</f>
        <v>0</v>
      </c>
      <c r="F531" s="137">
        <f>SUMIFS(Winners!$F$3:$F$569,Winners!$A$3:$A$569,F$2,Winners!$C$3:$C$569,$A531)</f>
        <v>0</v>
      </c>
      <c r="G531" s="138">
        <f>SUMIFS(Winners!$G$3:$G$569,Winners!$A$3:$A$569,F$2,Winners!$C$3:$C$569,$A531)</f>
        <v>0</v>
      </c>
      <c r="H531" s="137">
        <f>SUMIFS(Winners!$F$3:$F$569,Winners!$A$3:$A$569,H$2,Winners!$C$3:$C$569,$A531)</f>
        <v>0</v>
      </c>
      <c r="I531" s="138">
        <f>SUMIFS(Winners!$G$3:$G$569,Winners!$A$3:$A$569,H$2,Winners!$C$3:$C$569,$A531)</f>
        <v>0</v>
      </c>
      <c r="J531" s="137">
        <f>SUMIFS(Winners!$F$3:$F$569,Winners!$A$3:$A$569,J$2,Winners!$C$3:$C$569,$A531)</f>
        <v>0</v>
      </c>
      <c r="K531" s="138">
        <f>SUMIFS(Winners!$G$3:$G$569,Winners!$A$3:$A$569,J$2,Winners!$C$3:$C$569,$A531)</f>
        <v>0</v>
      </c>
      <c r="L531" s="20"/>
    </row>
    <row r="532" spans="1:12" s="2" customFormat="1" ht="12.6" customHeight="1">
      <c r="A532" s="1" t="s">
        <v>1208</v>
      </c>
      <c r="B532" s="62" t="s">
        <v>5</v>
      </c>
      <c r="C532" s="18">
        <f t="shared" si="8"/>
        <v>1</v>
      </c>
      <c r="D532" s="137">
        <f>SUMIFS(Winners!$F$3:$F$569,Winners!$A$3:$A$569,D$2,Winners!$C$3:$C$569,$A532)</f>
        <v>0</v>
      </c>
      <c r="E532" s="138">
        <f>SUMIFS(Winners!$G$3:$G$569,Winners!$A$3:$A$569,D$2,Winners!$C$3:$C$569,$A532)</f>
        <v>1</v>
      </c>
      <c r="F532" s="137">
        <f>SUMIFS(Winners!$F$3:$F$569,Winners!$A$3:$A$569,F$2,Winners!$C$3:$C$569,$A532)</f>
        <v>0</v>
      </c>
      <c r="G532" s="138">
        <f>SUMIFS(Winners!$G$3:$G$569,Winners!$A$3:$A$569,F$2,Winners!$C$3:$C$569,$A532)</f>
        <v>0</v>
      </c>
      <c r="H532" s="137">
        <f>SUMIFS(Winners!$F$3:$F$569,Winners!$A$3:$A$569,H$2,Winners!$C$3:$C$569,$A532)</f>
        <v>0</v>
      </c>
      <c r="I532" s="138">
        <f>SUMIFS(Winners!$G$3:$G$569,Winners!$A$3:$A$569,H$2,Winners!$C$3:$C$569,$A532)</f>
        <v>0</v>
      </c>
      <c r="J532" s="137">
        <f>SUMIFS(Winners!$F$3:$F$569,Winners!$A$3:$A$569,J$2,Winners!$C$3:$C$569,$A532)</f>
        <v>0</v>
      </c>
      <c r="K532" s="138">
        <f>SUMIFS(Winners!$G$3:$G$569,Winners!$A$3:$A$569,J$2,Winners!$C$3:$C$569,$A532)</f>
        <v>0</v>
      </c>
      <c r="L532" s="20"/>
    </row>
    <row r="533" spans="1:12" s="2" customFormat="1" ht="12.6" customHeight="1">
      <c r="A533" s="1" t="s">
        <v>1042</v>
      </c>
      <c r="B533" s="62"/>
      <c r="C533" s="18">
        <f t="shared" si="8"/>
        <v>1</v>
      </c>
      <c r="D533" s="137">
        <f>SUMIFS(Winners!$F$3:$F$569,Winners!$A$3:$A$569,D$2,Winners!$C$3:$C$569,$A533)</f>
        <v>0</v>
      </c>
      <c r="E533" s="138">
        <f>SUMIFS(Winners!$G$3:$G$569,Winners!$A$3:$A$569,D$2,Winners!$C$3:$C$569,$A533)</f>
        <v>0</v>
      </c>
      <c r="F533" s="137">
        <f>SUMIFS(Winners!$F$3:$F$569,Winners!$A$3:$A$569,F$2,Winners!$C$3:$C$569,$A533)</f>
        <v>1</v>
      </c>
      <c r="G533" s="138">
        <f>SUMIFS(Winners!$G$3:$G$569,Winners!$A$3:$A$569,F$2,Winners!$C$3:$C$569,$A533)</f>
        <v>0</v>
      </c>
      <c r="H533" s="137">
        <f>SUMIFS(Winners!$F$3:$F$569,Winners!$A$3:$A$569,H$2,Winners!$C$3:$C$569,$A533)</f>
        <v>0</v>
      </c>
      <c r="I533" s="138">
        <f>SUMIFS(Winners!$G$3:$G$569,Winners!$A$3:$A$569,H$2,Winners!$C$3:$C$569,$A533)</f>
        <v>0</v>
      </c>
      <c r="J533" s="137">
        <f>SUMIFS(Winners!$F$3:$F$569,Winners!$A$3:$A$569,J$2,Winners!$C$3:$C$569,$A533)</f>
        <v>0</v>
      </c>
      <c r="K533" s="138">
        <f>SUMIFS(Winners!$G$3:$G$569,Winners!$A$3:$A$569,J$2,Winners!$C$3:$C$569,$A533)</f>
        <v>0</v>
      </c>
      <c r="L533" s="20"/>
    </row>
    <row r="534" spans="1:12" s="2" customFormat="1" ht="12.6" customHeight="1">
      <c r="A534" s="1" t="s">
        <v>597</v>
      </c>
      <c r="B534" s="62"/>
      <c r="C534" s="18">
        <f t="shared" si="8"/>
        <v>1</v>
      </c>
      <c r="D534" s="137">
        <f>SUMIFS(Winners!$F$3:$F$569,Winners!$A$3:$A$569,D$2,Winners!$C$3:$C$569,$A534)</f>
        <v>0</v>
      </c>
      <c r="E534" s="138">
        <f>SUMIFS(Winners!$G$3:$G$569,Winners!$A$3:$A$569,D$2,Winners!$C$3:$C$569,$A534)</f>
        <v>1</v>
      </c>
      <c r="F534" s="137">
        <f>SUMIFS(Winners!$F$3:$F$569,Winners!$A$3:$A$569,F$2,Winners!$C$3:$C$569,$A534)</f>
        <v>0</v>
      </c>
      <c r="G534" s="138">
        <f>SUMIFS(Winners!$G$3:$G$569,Winners!$A$3:$A$569,F$2,Winners!$C$3:$C$569,$A534)</f>
        <v>0</v>
      </c>
      <c r="H534" s="137">
        <f>SUMIFS(Winners!$F$3:$F$569,Winners!$A$3:$A$569,H$2,Winners!$C$3:$C$569,$A534)</f>
        <v>0</v>
      </c>
      <c r="I534" s="138">
        <f>SUMIFS(Winners!$G$3:$G$569,Winners!$A$3:$A$569,H$2,Winners!$C$3:$C$569,$A534)</f>
        <v>0</v>
      </c>
      <c r="J534" s="137">
        <f>SUMIFS(Winners!$F$3:$F$569,Winners!$A$3:$A$569,J$2,Winners!$C$3:$C$569,$A534)</f>
        <v>0</v>
      </c>
      <c r="K534" s="138">
        <f>SUMIFS(Winners!$G$3:$G$569,Winners!$A$3:$A$569,J$2,Winners!$C$3:$C$569,$A534)</f>
        <v>0</v>
      </c>
      <c r="L534" s="20"/>
    </row>
    <row r="535" spans="1:12" s="2" customFormat="1" ht="12.6" customHeight="1">
      <c r="A535" s="1" t="s">
        <v>531</v>
      </c>
      <c r="B535" s="62"/>
      <c r="C535" s="18">
        <f t="shared" si="8"/>
        <v>1</v>
      </c>
      <c r="D535" s="137">
        <f>SUMIFS(Winners!$F$3:$F$569,Winners!$A$3:$A$569,D$2,Winners!$C$3:$C$569,$A535)</f>
        <v>1</v>
      </c>
      <c r="E535" s="138">
        <f>SUMIFS(Winners!$G$3:$G$569,Winners!$A$3:$A$569,D$2,Winners!$C$3:$C$569,$A535)</f>
        <v>0</v>
      </c>
      <c r="F535" s="137">
        <f>SUMIFS(Winners!$F$3:$F$569,Winners!$A$3:$A$569,F$2,Winners!$C$3:$C$569,$A535)</f>
        <v>0</v>
      </c>
      <c r="G535" s="138">
        <f>SUMIFS(Winners!$G$3:$G$569,Winners!$A$3:$A$569,F$2,Winners!$C$3:$C$569,$A535)</f>
        <v>0</v>
      </c>
      <c r="H535" s="137">
        <f>SUMIFS(Winners!$F$3:$F$569,Winners!$A$3:$A$569,H$2,Winners!$C$3:$C$569,$A535)</f>
        <v>0</v>
      </c>
      <c r="I535" s="138">
        <f>SUMIFS(Winners!$G$3:$G$569,Winners!$A$3:$A$569,H$2,Winners!$C$3:$C$569,$A535)</f>
        <v>0</v>
      </c>
      <c r="J535" s="137">
        <f>SUMIFS(Winners!$F$3:$F$569,Winners!$A$3:$A$569,J$2,Winners!$C$3:$C$569,$A535)</f>
        <v>0</v>
      </c>
      <c r="K535" s="138">
        <f>SUMIFS(Winners!$G$3:$G$569,Winners!$A$3:$A$569,J$2,Winners!$C$3:$C$569,$A535)</f>
        <v>0</v>
      </c>
      <c r="L535" s="20"/>
    </row>
    <row r="536" spans="1:12" s="2" customFormat="1" ht="12.6" customHeight="1">
      <c r="A536" s="1" t="s">
        <v>251</v>
      </c>
      <c r="B536" s="62"/>
      <c r="C536" s="18">
        <f t="shared" si="8"/>
        <v>1</v>
      </c>
      <c r="D536" s="137">
        <f>SUMIFS(Winners!$F$3:$F$569,Winners!$A$3:$A$569,D$2,Winners!$C$3:$C$569,$A536)</f>
        <v>1</v>
      </c>
      <c r="E536" s="138">
        <f>SUMIFS(Winners!$G$3:$G$569,Winners!$A$3:$A$569,D$2,Winners!$C$3:$C$569,$A536)</f>
        <v>0</v>
      </c>
      <c r="F536" s="137">
        <f>SUMIFS(Winners!$F$3:$F$569,Winners!$A$3:$A$569,F$2,Winners!$C$3:$C$569,$A536)</f>
        <v>0</v>
      </c>
      <c r="G536" s="138">
        <f>SUMIFS(Winners!$G$3:$G$569,Winners!$A$3:$A$569,F$2,Winners!$C$3:$C$569,$A536)</f>
        <v>0</v>
      </c>
      <c r="H536" s="137">
        <f>SUMIFS(Winners!$F$3:$F$569,Winners!$A$3:$A$569,H$2,Winners!$C$3:$C$569,$A536)</f>
        <v>0</v>
      </c>
      <c r="I536" s="138">
        <f>SUMIFS(Winners!$G$3:$G$569,Winners!$A$3:$A$569,H$2,Winners!$C$3:$C$569,$A536)</f>
        <v>0</v>
      </c>
      <c r="J536" s="137">
        <f>SUMIFS(Winners!$F$3:$F$569,Winners!$A$3:$A$569,J$2,Winners!$C$3:$C$569,$A536)</f>
        <v>0</v>
      </c>
      <c r="K536" s="138">
        <f>SUMIFS(Winners!$G$3:$G$569,Winners!$A$3:$A$569,J$2,Winners!$C$3:$C$569,$A536)</f>
        <v>0</v>
      </c>
      <c r="L536" s="20"/>
    </row>
    <row r="537" spans="1:12" s="2" customFormat="1" ht="12.6" customHeight="1">
      <c r="A537" s="1" t="s">
        <v>349</v>
      </c>
      <c r="B537" s="62"/>
      <c r="C537" s="18">
        <f t="shared" si="8"/>
        <v>1</v>
      </c>
      <c r="D537" s="137">
        <f>SUMIFS(Winners!$F$3:$F$569,Winners!$A$3:$A$569,D$2,Winners!$C$3:$C$569,$A537)</f>
        <v>1</v>
      </c>
      <c r="E537" s="138">
        <f>SUMIFS(Winners!$G$3:$G$569,Winners!$A$3:$A$569,D$2,Winners!$C$3:$C$569,$A537)</f>
        <v>0</v>
      </c>
      <c r="F537" s="137">
        <f>SUMIFS(Winners!$F$3:$F$569,Winners!$A$3:$A$569,F$2,Winners!$C$3:$C$569,$A537)</f>
        <v>0</v>
      </c>
      <c r="G537" s="138">
        <f>SUMIFS(Winners!$G$3:$G$569,Winners!$A$3:$A$569,F$2,Winners!$C$3:$C$569,$A537)</f>
        <v>0</v>
      </c>
      <c r="H537" s="137">
        <f>SUMIFS(Winners!$F$3:$F$569,Winners!$A$3:$A$569,H$2,Winners!$C$3:$C$569,$A537)</f>
        <v>0</v>
      </c>
      <c r="I537" s="138">
        <f>SUMIFS(Winners!$G$3:$G$569,Winners!$A$3:$A$569,H$2,Winners!$C$3:$C$569,$A537)</f>
        <v>0</v>
      </c>
      <c r="J537" s="137">
        <f>SUMIFS(Winners!$F$3:$F$569,Winners!$A$3:$A$569,J$2,Winners!$C$3:$C$569,$A537)</f>
        <v>0</v>
      </c>
      <c r="K537" s="138">
        <f>SUMIFS(Winners!$G$3:$G$569,Winners!$A$3:$A$569,J$2,Winners!$C$3:$C$569,$A537)</f>
        <v>0</v>
      </c>
      <c r="L537" s="20"/>
    </row>
    <row r="538" spans="1:12" s="2" customFormat="1" ht="12.6" customHeight="1">
      <c r="A538" s="1" t="s">
        <v>270</v>
      </c>
      <c r="B538" s="62" t="s">
        <v>5</v>
      </c>
      <c r="C538" s="18">
        <f t="shared" si="8"/>
        <v>1</v>
      </c>
      <c r="D538" s="137">
        <f>SUMIFS(Winners!$F$3:$F$569,Winners!$A$3:$A$569,D$2,Winners!$C$3:$C$569,$A538)</f>
        <v>1</v>
      </c>
      <c r="E538" s="138">
        <f>SUMIFS(Winners!$G$3:$G$569,Winners!$A$3:$A$569,D$2,Winners!$C$3:$C$569,$A538)</f>
        <v>0</v>
      </c>
      <c r="F538" s="137">
        <f>SUMIFS(Winners!$F$3:$F$569,Winners!$A$3:$A$569,F$2,Winners!$C$3:$C$569,$A538)</f>
        <v>0</v>
      </c>
      <c r="G538" s="138">
        <f>SUMIFS(Winners!$G$3:$G$569,Winners!$A$3:$A$569,F$2,Winners!$C$3:$C$569,$A538)</f>
        <v>0</v>
      </c>
      <c r="H538" s="137">
        <f>SUMIFS(Winners!$F$3:$F$569,Winners!$A$3:$A$569,H$2,Winners!$C$3:$C$569,$A538)</f>
        <v>0</v>
      </c>
      <c r="I538" s="138">
        <f>SUMIFS(Winners!$G$3:$G$569,Winners!$A$3:$A$569,H$2,Winners!$C$3:$C$569,$A538)</f>
        <v>0</v>
      </c>
      <c r="J538" s="137">
        <f>SUMIFS(Winners!$F$3:$F$569,Winners!$A$3:$A$569,J$2,Winners!$C$3:$C$569,$A538)</f>
        <v>0</v>
      </c>
      <c r="K538" s="138">
        <f>SUMIFS(Winners!$G$3:$G$569,Winners!$A$3:$A$569,J$2,Winners!$C$3:$C$569,$A538)</f>
        <v>0</v>
      </c>
      <c r="L538" s="20"/>
    </row>
    <row r="539" spans="1:12" s="2" customFormat="1" ht="12.6" customHeight="1">
      <c r="A539" s="1" t="s">
        <v>1207</v>
      </c>
      <c r="B539" s="62" t="s">
        <v>5</v>
      </c>
      <c r="C539" s="18">
        <f t="shared" si="8"/>
        <v>1</v>
      </c>
      <c r="D539" s="137">
        <f>SUMIFS(Winners!$F$3:$F$569,Winners!$A$3:$A$569,D$2,Winners!$C$3:$C$569,$A539)</f>
        <v>0</v>
      </c>
      <c r="E539" s="138">
        <f>SUMIFS(Winners!$G$3:$G$569,Winners!$A$3:$A$569,D$2,Winners!$C$3:$C$569,$A539)</f>
        <v>1</v>
      </c>
      <c r="F539" s="137">
        <f>SUMIFS(Winners!$F$3:$F$569,Winners!$A$3:$A$569,F$2,Winners!$C$3:$C$569,$A539)</f>
        <v>0</v>
      </c>
      <c r="G539" s="138">
        <f>SUMIFS(Winners!$G$3:$G$569,Winners!$A$3:$A$569,F$2,Winners!$C$3:$C$569,$A539)</f>
        <v>0</v>
      </c>
      <c r="H539" s="137">
        <f>SUMIFS(Winners!$F$3:$F$569,Winners!$A$3:$A$569,H$2,Winners!$C$3:$C$569,$A539)</f>
        <v>0</v>
      </c>
      <c r="I539" s="138">
        <f>SUMIFS(Winners!$G$3:$G$569,Winners!$A$3:$A$569,H$2,Winners!$C$3:$C$569,$A539)</f>
        <v>0</v>
      </c>
      <c r="J539" s="137">
        <f>SUMIFS(Winners!$F$3:$F$569,Winners!$A$3:$A$569,J$2,Winners!$C$3:$C$569,$A539)</f>
        <v>0</v>
      </c>
      <c r="K539" s="138">
        <f>SUMIFS(Winners!$G$3:$G$569,Winners!$A$3:$A$569,J$2,Winners!$C$3:$C$569,$A539)</f>
        <v>0</v>
      </c>
      <c r="L539" s="20"/>
    </row>
    <row r="540" spans="1:12" s="2" customFormat="1" ht="12.6" customHeight="1">
      <c r="A540" s="1" t="s">
        <v>514</v>
      </c>
      <c r="B540" s="62"/>
      <c r="C540" s="18">
        <f t="shared" si="8"/>
        <v>1</v>
      </c>
      <c r="D540" s="137">
        <f>SUMIFS(Winners!$F$3:$F$569,Winners!$A$3:$A$569,D$2,Winners!$C$3:$C$569,$A540)</f>
        <v>1</v>
      </c>
      <c r="E540" s="138">
        <f>SUMIFS(Winners!$G$3:$G$569,Winners!$A$3:$A$569,D$2,Winners!$C$3:$C$569,$A540)</f>
        <v>0</v>
      </c>
      <c r="F540" s="137">
        <f>SUMIFS(Winners!$F$3:$F$569,Winners!$A$3:$A$569,F$2,Winners!$C$3:$C$569,$A540)</f>
        <v>0</v>
      </c>
      <c r="G540" s="138">
        <f>SUMIFS(Winners!$G$3:$G$569,Winners!$A$3:$A$569,F$2,Winners!$C$3:$C$569,$A540)</f>
        <v>0</v>
      </c>
      <c r="H540" s="137">
        <f>SUMIFS(Winners!$F$3:$F$569,Winners!$A$3:$A$569,H$2,Winners!$C$3:$C$569,$A540)</f>
        <v>0</v>
      </c>
      <c r="I540" s="138">
        <f>SUMIFS(Winners!$G$3:$G$569,Winners!$A$3:$A$569,H$2,Winners!$C$3:$C$569,$A540)</f>
        <v>0</v>
      </c>
      <c r="J540" s="137">
        <f>SUMIFS(Winners!$F$3:$F$569,Winners!$A$3:$A$569,J$2,Winners!$C$3:$C$569,$A540)</f>
        <v>0</v>
      </c>
      <c r="K540" s="138">
        <f>SUMIFS(Winners!$G$3:$G$569,Winners!$A$3:$A$569,J$2,Winners!$C$3:$C$569,$A540)</f>
        <v>0</v>
      </c>
      <c r="L540" s="20"/>
    </row>
    <row r="541" spans="1:12" s="2" customFormat="1" ht="12.6" customHeight="1">
      <c r="A541" s="1" t="s">
        <v>520</v>
      </c>
      <c r="B541" s="62"/>
      <c r="C541" s="18">
        <f t="shared" si="8"/>
        <v>1</v>
      </c>
      <c r="D541" s="137">
        <f>SUMIFS(Winners!$F$3:$F$569,Winners!$A$3:$A$569,D$2,Winners!$C$3:$C$569,$A541)</f>
        <v>1</v>
      </c>
      <c r="E541" s="138">
        <f>SUMIFS(Winners!$G$3:$G$569,Winners!$A$3:$A$569,D$2,Winners!$C$3:$C$569,$A541)</f>
        <v>0</v>
      </c>
      <c r="F541" s="137">
        <f>SUMIFS(Winners!$F$3:$F$569,Winners!$A$3:$A$569,F$2,Winners!$C$3:$C$569,$A541)</f>
        <v>0</v>
      </c>
      <c r="G541" s="138">
        <f>SUMIFS(Winners!$G$3:$G$569,Winners!$A$3:$A$569,F$2,Winners!$C$3:$C$569,$A541)</f>
        <v>0</v>
      </c>
      <c r="H541" s="137">
        <f>SUMIFS(Winners!$F$3:$F$569,Winners!$A$3:$A$569,H$2,Winners!$C$3:$C$569,$A541)</f>
        <v>0</v>
      </c>
      <c r="I541" s="138">
        <f>SUMIFS(Winners!$G$3:$G$569,Winners!$A$3:$A$569,H$2,Winners!$C$3:$C$569,$A541)</f>
        <v>0</v>
      </c>
      <c r="J541" s="137">
        <f>SUMIFS(Winners!$F$3:$F$569,Winners!$A$3:$A$569,J$2,Winners!$C$3:$C$569,$A541)</f>
        <v>0</v>
      </c>
      <c r="K541" s="138">
        <f>SUMIFS(Winners!$G$3:$G$569,Winners!$A$3:$A$569,J$2,Winners!$C$3:$C$569,$A541)</f>
        <v>0</v>
      </c>
      <c r="L541" s="20"/>
    </row>
    <row r="542" spans="1:12" s="2" customFormat="1" ht="12.6" customHeight="1">
      <c r="A542" s="1" t="s">
        <v>725</v>
      </c>
      <c r="B542" s="62" t="s">
        <v>5</v>
      </c>
      <c r="C542" s="18">
        <f t="shared" si="8"/>
        <v>1</v>
      </c>
      <c r="D542" s="137">
        <f>SUMIFS(Winners!$F$3:$F$569,Winners!$A$3:$A$569,D$2,Winners!$C$3:$C$569,$A542)</f>
        <v>1</v>
      </c>
      <c r="E542" s="138">
        <f>SUMIFS(Winners!$G$3:$G$569,Winners!$A$3:$A$569,D$2,Winners!$C$3:$C$569,$A542)</f>
        <v>0</v>
      </c>
      <c r="F542" s="137">
        <f>SUMIFS(Winners!$F$3:$F$569,Winners!$A$3:$A$569,F$2,Winners!$C$3:$C$569,$A542)</f>
        <v>0</v>
      </c>
      <c r="G542" s="138">
        <f>SUMIFS(Winners!$G$3:$G$569,Winners!$A$3:$A$569,F$2,Winners!$C$3:$C$569,$A542)</f>
        <v>0</v>
      </c>
      <c r="H542" s="137">
        <f>SUMIFS(Winners!$F$3:$F$569,Winners!$A$3:$A$569,H$2,Winners!$C$3:$C$569,$A542)</f>
        <v>0</v>
      </c>
      <c r="I542" s="138">
        <f>SUMIFS(Winners!$G$3:$G$569,Winners!$A$3:$A$569,H$2,Winners!$C$3:$C$569,$A542)</f>
        <v>0</v>
      </c>
      <c r="J542" s="137">
        <f>SUMIFS(Winners!$F$3:$F$569,Winners!$A$3:$A$569,J$2,Winners!$C$3:$C$569,$A542)</f>
        <v>0</v>
      </c>
      <c r="K542" s="138">
        <f>SUMIFS(Winners!$G$3:$G$569,Winners!$A$3:$A$569,J$2,Winners!$C$3:$C$569,$A542)</f>
        <v>0</v>
      </c>
      <c r="L542" s="20"/>
    </row>
    <row r="543" spans="1:12" s="2" customFormat="1" ht="12.6" customHeight="1">
      <c r="A543" s="1" t="s">
        <v>1053</v>
      </c>
      <c r="B543" s="62"/>
      <c r="C543" s="18">
        <f t="shared" si="8"/>
        <v>1</v>
      </c>
      <c r="D543" s="137">
        <f>SUMIFS(Winners!$F$3:$F$569,Winners!$A$3:$A$569,D$2,Winners!$C$3:$C$569,$A543)</f>
        <v>1</v>
      </c>
      <c r="E543" s="138">
        <f>SUMIFS(Winners!$G$3:$G$569,Winners!$A$3:$A$569,D$2,Winners!$C$3:$C$569,$A543)</f>
        <v>0</v>
      </c>
      <c r="F543" s="137">
        <f>SUMIFS(Winners!$F$3:$F$569,Winners!$A$3:$A$569,F$2,Winners!$C$3:$C$569,$A543)</f>
        <v>0</v>
      </c>
      <c r="G543" s="138">
        <f>SUMIFS(Winners!$G$3:$G$569,Winners!$A$3:$A$569,F$2,Winners!$C$3:$C$569,$A543)</f>
        <v>0</v>
      </c>
      <c r="H543" s="137">
        <f>SUMIFS(Winners!$F$3:$F$569,Winners!$A$3:$A$569,H$2,Winners!$C$3:$C$569,$A543)</f>
        <v>0</v>
      </c>
      <c r="I543" s="138">
        <f>SUMIFS(Winners!$G$3:$G$569,Winners!$A$3:$A$569,H$2,Winners!$C$3:$C$569,$A543)</f>
        <v>0</v>
      </c>
      <c r="J543" s="137">
        <f>SUMIFS(Winners!$F$3:$F$569,Winners!$A$3:$A$569,J$2,Winners!$C$3:$C$569,$A543)</f>
        <v>0</v>
      </c>
      <c r="K543" s="138">
        <f>SUMIFS(Winners!$G$3:$G$569,Winners!$A$3:$A$569,J$2,Winners!$C$3:$C$569,$A543)</f>
        <v>0</v>
      </c>
      <c r="L543" s="20"/>
    </row>
    <row r="544" spans="1:12" s="2" customFormat="1" ht="12.6" customHeight="1">
      <c r="A544" s="1" t="s">
        <v>565</v>
      </c>
      <c r="B544" s="62"/>
      <c r="C544" s="18">
        <f t="shared" si="8"/>
        <v>1</v>
      </c>
      <c r="D544" s="137">
        <f>SUMIFS(Winners!$F$3:$F$569,Winners!$A$3:$A$569,D$2,Winners!$C$3:$C$569,$A544)</f>
        <v>1</v>
      </c>
      <c r="E544" s="138">
        <f>SUMIFS(Winners!$G$3:$G$569,Winners!$A$3:$A$569,D$2,Winners!$C$3:$C$569,$A544)</f>
        <v>0</v>
      </c>
      <c r="F544" s="137">
        <f>SUMIFS(Winners!$F$3:$F$569,Winners!$A$3:$A$569,F$2,Winners!$C$3:$C$569,$A544)</f>
        <v>0</v>
      </c>
      <c r="G544" s="138">
        <f>SUMIFS(Winners!$G$3:$G$569,Winners!$A$3:$A$569,F$2,Winners!$C$3:$C$569,$A544)</f>
        <v>0</v>
      </c>
      <c r="H544" s="137">
        <f>SUMIFS(Winners!$F$3:$F$569,Winners!$A$3:$A$569,H$2,Winners!$C$3:$C$569,$A544)</f>
        <v>0</v>
      </c>
      <c r="I544" s="138">
        <f>SUMIFS(Winners!$G$3:$G$569,Winners!$A$3:$A$569,H$2,Winners!$C$3:$C$569,$A544)</f>
        <v>0</v>
      </c>
      <c r="J544" s="137">
        <f>SUMIFS(Winners!$F$3:$F$569,Winners!$A$3:$A$569,J$2,Winners!$C$3:$C$569,$A544)</f>
        <v>0</v>
      </c>
      <c r="K544" s="138">
        <f>SUMIFS(Winners!$G$3:$G$569,Winners!$A$3:$A$569,J$2,Winners!$C$3:$C$569,$A544)</f>
        <v>0</v>
      </c>
      <c r="L544" s="20"/>
    </row>
    <row r="545" spans="1:12" s="2" customFormat="1" ht="12.6" customHeight="1">
      <c r="A545" s="1" t="s">
        <v>193</v>
      </c>
      <c r="B545" s="62"/>
      <c r="C545" s="18">
        <f t="shared" si="8"/>
        <v>1</v>
      </c>
      <c r="D545" s="137">
        <f>SUMIFS(Winners!$F$3:$F$569,Winners!$A$3:$A$569,D$2,Winners!$C$3:$C$569,$A545)</f>
        <v>1</v>
      </c>
      <c r="E545" s="138">
        <f>SUMIFS(Winners!$G$3:$G$569,Winners!$A$3:$A$569,D$2,Winners!$C$3:$C$569,$A545)</f>
        <v>0</v>
      </c>
      <c r="F545" s="137">
        <f>SUMIFS(Winners!$F$3:$F$569,Winners!$A$3:$A$569,F$2,Winners!$C$3:$C$569,$A545)</f>
        <v>0</v>
      </c>
      <c r="G545" s="138">
        <f>SUMIFS(Winners!$G$3:$G$569,Winners!$A$3:$A$569,F$2,Winners!$C$3:$C$569,$A545)</f>
        <v>0</v>
      </c>
      <c r="H545" s="137">
        <f>SUMIFS(Winners!$F$3:$F$569,Winners!$A$3:$A$569,H$2,Winners!$C$3:$C$569,$A545)</f>
        <v>0</v>
      </c>
      <c r="I545" s="138">
        <f>SUMIFS(Winners!$G$3:$G$569,Winners!$A$3:$A$569,H$2,Winners!$C$3:$C$569,$A545)</f>
        <v>0</v>
      </c>
      <c r="J545" s="137">
        <f>SUMIFS(Winners!$F$3:$F$569,Winners!$A$3:$A$569,J$2,Winners!$C$3:$C$569,$A545)</f>
        <v>0</v>
      </c>
      <c r="K545" s="138">
        <f>SUMIFS(Winners!$G$3:$G$569,Winners!$A$3:$A$569,J$2,Winners!$C$3:$C$569,$A545)</f>
        <v>0</v>
      </c>
      <c r="L545" s="20"/>
    </row>
    <row r="546" spans="1:12" s="2" customFormat="1" ht="12.6" customHeight="1">
      <c r="A546" s="1" t="s">
        <v>203</v>
      </c>
      <c r="B546" s="62"/>
      <c r="C546" s="18">
        <f t="shared" si="8"/>
        <v>1</v>
      </c>
      <c r="D546" s="137">
        <f>SUMIFS(Winners!$F$3:$F$569,Winners!$A$3:$A$569,D$2,Winners!$C$3:$C$569,$A546)</f>
        <v>1</v>
      </c>
      <c r="E546" s="138">
        <f>SUMIFS(Winners!$G$3:$G$569,Winners!$A$3:$A$569,D$2,Winners!$C$3:$C$569,$A546)</f>
        <v>0</v>
      </c>
      <c r="F546" s="137">
        <f>SUMIFS(Winners!$F$3:$F$569,Winners!$A$3:$A$569,F$2,Winners!$C$3:$C$569,$A546)</f>
        <v>0</v>
      </c>
      <c r="G546" s="138">
        <f>SUMIFS(Winners!$G$3:$G$569,Winners!$A$3:$A$569,F$2,Winners!$C$3:$C$569,$A546)</f>
        <v>0</v>
      </c>
      <c r="H546" s="137">
        <f>SUMIFS(Winners!$F$3:$F$569,Winners!$A$3:$A$569,H$2,Winners!$C$3:$C$569,$A546)</f>
        <v>0</v>
      </c>
      <c r="I546" s="138">
        <f>SUMIFS(Winners!$G$3:$G$569,Winners!$A$3:$A$569,H$2,Winners!$C$3:$C$569,$A546)</f>
        <v>0</v>
      </c>
      <c r="J546" s="137">
        <f>SUMIFS(Winners!$F$3:$F$569,Winners!$A$3:$A$569,J$2,Winners!$C$3:$C$569,$A546)</f>
        <v>0</v>
      </c>
      <c r="K546" s="138">
        <f>SUMIFS(Winners!$G$3:$G$569,Winners!$A$3:$A$569,J$2,Winners!$C$3:$C$569,$A546)</f>
        <v>0</v>
      </c>
      <c r="L546" s="20"/>
    </row>
    <row r="547" spans="1:12" s="2" customFormat="1" ht="12.6" customHeight="1">
      <c r="A547" s="1" t="s">
        <v>710</v>
      </c>
      <c r="B547" s="62"/>
      <c r="C547" s="18">
        <f t="shared" si="8"/>
        <v>1</v>
      </c>
      <c r="D547" s="137">
        <f>SUMIFS(Winners!$F$3:$F$569,Winners!$A$3:$A$569,D$2,Winners!$C$3:$C$569,$A547)</f>
        <v>0</v>
      </c>
      <c r="E547" s="138">
        <f>SUMIFS(Winners!$G$3:$G$569,Winners!$A$3:$A$569,D$2,Winners!$C$3:$C$569,$A547)</f>
        <v>1</v>
      </c>
      <c r="F547" s="137">
        <f>SUMIFS(Winners!$F$3:$F$569,Winners!$A$3:$A$569,F$2,Winners!$C$3:$C$569,$A547)</f>
        <v>0</v>
      </c>
      <c r="G547" s="138">
        <f>SUMIFS(Winners!$G$3:$G$569,Winners!$A$3:$A$569,F$2,Winners!$C$3:$C$569,$A547)</f>
        <v>0</v>
      </c>
      <c r="H547" s="137">
        <f>SUMIFS(Winners!$F$3:$F$569,Winners!$A$3:$A$569,H$2,Winners!$C$3:$C$569,$A547)</f>
        <v>0</v>
      </c>
      <c r="I547" s="138">
        <f>SUMIFS(Winners!$G$3:$G$569,Winners!$A$3:$A$569,H$2,Winners!$C$3:$C$569,$A547)</f>
        <v>0</v>
      </c>
      <c r="J547" s="137">
        <f>SUMIFS(Winners!$F$3:$F$569,Winners!$A$3:$A$569,J$2,Winners!$C$3:$C$569,$A547)</f>
        <v>0</v>
      </c>
      <c r="K547" s="138">
        <f>SUMIFS(Winners!$G$3:$G$569,Winners!$A$3:$A$569,J$2,Winners!$C$3:$C$569,$A547)</f>
        <v>0</v>
      </c>
      <c r="L547" s="20"/>
    </row>
    <row r="548" spans="1:12" s="2" customFormat="1" ht="12.6" customHeight="1">
      <c r="A548" s="1" t="s">
        <v>536</v>
      </c>
      <c r="B548" s="62"/>
      <c r="C548" s="18">
        <f t="shared" si="8"/>
        <v>1</v>
      </c>
      <c r="D548" s="137">
        <f>SUMIFS(Winners!$F$3:$F$569,Winners!$A$3:$A$569,D$2,Winners!$C$3:$C$569,$A548)</f>
        <v>1</v>
      </c>
      <c r="E548" s="138">
        <f>SUMIFS(Winners!$G$3:$G$569,Winners!$A$3:$A$569,D$2,Winners!$C$3:$C$569,$A548)</f>
        <v>0</v>
      </c>
      <c r="F548" s="137">
        <f>SUMIFS(Winners!$F$3:$F$569,Winners!$A$3:$A$569,F$2,Winners!$C$3:$C$569,$A548)</f>
        <v>0</v>
      </c>
      <c r="G548" s="138">
        <f>SUMIFS(Winners!$G$3:$G$569,Winners!$A$3:$A$569,F$2,Winners!$C$3:$C$569,$A548)</f>
        <v>0</v>
      </c>
      <c r="H548" s="137">
        <f>SUMIFS(Winners!$F$3:$F$569,Winners!$A$3:$A$569,H$2,Winners!$C$3:$C$569,$A548)</f>
        <v>0</v>
      </c>
      <c r="I548" s="138">
        <f>SUMIFS(Winners!$G$3:$G$569,Winners!$A$3:$A$569,H$2,Winners!$C$3:$C$569,$A548)</f>
        <v>0</v>
      </c>
      <c r="J548" s="137">
        <f>SUMIFS(Winners!$F$3:$F$569,Winners!$A$3:$A$569,J$2,Winners!$C$3:$C$569,$A548)</f>
        <v>0</v>
      </c>
      <c r="K548" s="138">
        <f>SUMIFS(Winners!$G$3:$G$569,Winners!$A$3:$A$569,J$2,Winners!$C$3:$C$569,$A548)</f>
        <v>0</v>
      </c>
      <c r="L548" s="20"/>
    </row>
    <row r="549" spans="1:12" s="2" customFormat="1" ht="12.6" customHeight="1">
      <c r="A549" s="1" t="s">
        <v>1270</v>
      </c>
      <c r="B549" s="62" t="s">
        <v>5</v>
      </c>
      <c r="C549" s="18">
        <f t="shared" si="8"/>
        <v>1</v>
      </c>
      <c r="D549" s="137">
        <f>SUMIFS(Winners!$F$3:$F$569,Winners!$A$3:$A$569,D$2,Winners!$C$3:$C$569,$A549)</f>
        <v>1</v>
      </c>
      <c r="E549" s="138">
        <f>SUMIFS(Winners!$G$3:$G$569,Winners!$A$3:$A$569,D$2,Winners!$C$3:$C$569,$A549)</f>
        <v>0</v>
      </c>
      <c r="F549" s="137">
        <f>SUMIFS(Winners!$F$3:$F$569,Winners!$A$3:$A$569,F$2,Winners!$C$3:$C$569,$A549)</f>
        <v>0</v>
      </c>
      <c r="G549" s="138">
        <f>SUMIFS(Winners!$G$3:$G$569,Winners!$A$3:$A$569,F$2,Winners!$C$3:$C$569,$A549)</f>
        <v>0</v>
      </c>
      <c r="H549" s="137">
        <f>SUMIFS(Winners!$F$3:$F$569,Winners!$A$3:$A$569,H$2,Winners!$C$3:$C$569,$A549)</f>
        <v>0</v>
      </c>
      <c r="I549" s="138">
        <f>SUMIFS(Winners!$G$3:$G$569,Winners!$A$3:$A$569,H$2,Winners!$C$3:$C$569,$A549)</f>
        <v>0</v>
      </c>
      <c r="J549" s="137">
        <f>SUMIFS(Winners!$F$3:$F$569,Winners!$A$3:$A$569,J$2,Winners!$C$3:$C$569,$A549)</f>
        <v>0</v>
      </c>
      <c r="K549" s="138">
        <f>SUMIFS(Winners!$G$3:$G$569,Winners!$A$3:$A$569,J$2,Winners!$C$3:$C$569,$A549)</f>
        <v>0</v>
      </c>
      <c r="L549" s="20"/>
    </row>
    <row r="550" spans="1:12" s="2" customFormat="1" ht="12.6" customHeight="1">
      <c r="A550" s="1" t="s">
        <v>630</v>
      </c>
      <c r="B550" s="62"/>
      <c r="C550" s="18">
        <f t="shared" si="8"/>
        <v>1</v>
      </c>
      <c r="D550" s="137">
        <f>SUMIFS(Winners!$F$3:$F$569,Winners!$A$3:$A$569,D$2,Winners!$C$3:$C$569,$A550)</f>
        <v>1</v>
      </c>
      <c r="E550" s="138">
        <f>SUMIFS(Winners!$G$3:$G$569,Winners!$A$3:$A$569,D$2,Winners!$C$3:$C$569,$A550)</f>
        <v>0</v>
      </c>
      <c r="F550" s="137">
        <f>SUMIFS(Winners!$F$3:$F$569,Winners!$A$3:$A$569,F$2,Winners!$C$3:$C$569,$A550)</f>
        <v>0</v>
      </c>
      <c r="G550" s="138">
        <f>SUMIFS(Winners!$G$3:$G$569,Winners!$A$3:$A$569,F$2,Winners!$C$3:$C$569,$A550)</f>
        <v>0</v>
      </c>
      <c r="H550" s="137">
        <f>SUMIFS(Winners!$F$3:$F$569,Winners!$A$3:$A$569,H$2,Winners!$C$3:$C$569,$A550)</f>
        <v>0</v>
      </c>
      <c r="I550" s="138">
        <f>SUMIFS(Winners!$G$3:$G$569,Winners!$A$3:$A$569,H$2,Winners!$C$3:$C$569,$A550)</f>
        <v>0</v>
      </c>
      <c r="J550" s="137">
        <f>SUMIFS(Winners!$F$3:$F$569,Winners!$A$3:$A$569,J$2,Winners!$C$3:$C$569,$A550)</f>
        <v>0</v>
      </c>
      <c r="K550" s="138">
        <f>SUMIFS(Winners!$G$3:$G$569,Winners!$A$3:$A$569,J$2,Winners!$C$3:$C$569,$A550)</f>
        <v>0</v>
      </c>
      <c r="L550" s="20"/>
    </row>
    <row r="551" spans="1:12" s="2" customFormat="1" ht="12.6" customHeight="1">
      <c r="A551" s="1" t="s">
        <v>653</v>
      </c>
      <c r="B551" s="62"/>
      <c r="C551" s="18">
        <f t="shared" si="8"/>
        <v>1</v>
      </c>
      <c r="D551" s="137">
        <f>SUMIFS(Winners!$F$3:$F$569,Winners!$A$3:$A$569,D$2,Winners!$C$3:$C$569,$A551)</f>
        <v>0</v>
      </c>
      <c r="E551" s="138">
        <f>SUMIFS(Winners!$G$3:$G$569,Winners!$A$3:$A$569,D$2,Winners!$C$3:$C$569,$A551)</f>
        <v>1</v>
      </c>
      <c r="F551" s="137">
        <f>SUMIFS(Winners!$F$3:$F$569,Winners!$A$3:$A$569,F$2,Winners!$C$3:$C$569,$A551)</f>
        <v>0</v>
      </c>
      <c r="G551" s="138">
        <f>SUMIFS(Winners!$G$3:$G$569,Winners!$A$3:$A$569,F$2,Winners!$C$3:$C$569,$A551)</f>
        <v>0</v>
      </c>
      <c r="H551" s="137">
        <f>SUMIFS(Winners!$F$3:$F$569,Winners!$A$3:$A$569,H$2,Winners!$C$3:$C$569,$A551)</f>
        <v>0</v>
      </c>
      <c r="I551" s="138">
        <f>SUMIFS(Winners!$G$3:$G$569,Winners!$A$3:$A$569,H$2,Winners!$C$3:$C$569,$A551)</f>
        <v>0</v>
      </c>
      <c r="J551" s="137">
        <f>SUMIFS(Winners!$F$3:$F$569,Winners!$A$3:$A$569,J$2,Winners!$C$3:$C$569,$A551)</f>
        <v>0</v>
      </c>
      <c r="K551" s="138">
        <f>SUMIFS(Winners!$G$3:$G$569,Winners!$A$3:$A$569,J$2,Winners!$C$3:$C$569,$A551)</f>
        <v>0</v>
      </c>
      <c r="L551" s="20"/>
    </row>
    <row r="552" spans="1:12" s="2" customFormat="1" ht="12.6" customHeight="1">
      <c r="A552" s="1" t="s">
        <v>296</v>
      </c>
      <c r="B552" s="62"/>
      <c r="C552" s="18">
        <f t="shared" si="8"/>
        <v>1</v>
      </c>
      <c r="D552" s="137">
        <f>SUMIFS(Winners!$F$3:$F$569,Winners!$A$3:$A$569,D$2,Winners!$C$3:$C$569,$A552)</f>
        <v>1</v>
      </c>
      <c r="E552" s="138">
        <f>SUMIFS(Winners!$G$3:$G$569,Winners!$A$3:$A$569,D$2,Winners!$C$3:$C$569,$A552)</f>
        <v>0</v>
      </c>
      <c r="F552" s="137">
        <f>SUMIFS(Winners!$F$3:$F$569,Winners!$A$3:$A$569,F$2,Winners!$C$3:$C$569,$A552)</f>
        <v>0</v>
      </c>
      <c r="G552" s="138">
        <f>SUMIFS(Winners!$G$3:$G$569,Winners!$A$3:$A$569,F$2,Winners!$C$3:$C$569,$A552)</f>
        <v>0</v>
      </c>
      <c r="H552" s="137">
        <f>SUMIFS(Winners!$F$3:$F$569,Winners!$A$3:$A$569,H$2,Winners!$C$3:$C$569,$A552)</f>
        <v>0</v>
      </c>
      <c r="I552" s="138">
        <f>SUMIFS(Winners!$G$3:$G$569,Winners!$A$3:$A$569,H$2,Winners!$C$3:$C$569,$A552)</f>
        <v>0</v>
      </c>
      <c r="J552" s="137">
        <f>SUMIFS(Winners!$F$3:$F$569,Winners!$A$3:$A$569,J$2,Winners!$C$3:$C$569,$A552)</f>
        <v>0</v>
      </c>
      <c r="K552" s="138">
        <f>SUMIFS(Winners!$G$3:$G$569,Winners!$A$3:$A$569,J$2,Winners!$C$3:$C$569,$A552)</f>
        <v>0</v>
      </c>
      <c r="L552" s="20"/>
    </row>
    <row r="553" spans="1:12" s="2" customFormat="1" ht="12.6" customHeight="1">
      <c r="A553" s="1" t="s">
        <v>1063</v>
      </c>
      <c r="B553" s="62"/>
      <c r="C553" s="18">
        <f t="shared" si="8"/>
        <v>1</v>
      </c>
      <c r="D553" s="137">
        <f>SUMIFS(Winners!$F$3:$F$569,Winners!$A$3:$A$569,D$2,Winners!$C$3:$C$569,$A553)</f>
        <v>0</v>
      </c>
      <c r="E553" s="138">
        <f>SUMIFS(Winners!$G$3:$G$569,Winners!$A$3:$A$569,D$2,Winners!$C$3:$C$569,$A553)</f>
        <v>1</v>
      </c>
      <c r="F553" s="137">
        <f>SUMIFS(Winners!$F$3:$F$569,Winners!$A$3:$A$569,F$2,Winners!$C$3:$C$569,$A553)</f>
        <v>0</v>
      </c>
      <c r="G553" s="138">
        <f>SUMIFS(Winners!$G$3:$G$569,Winners!$A$3:$A$569,F$2,Winners!$C$3:$C$569,$A553)</f>
        <v>0</v>
      </c>
      <c r="H553" s="137">
        <f>SUMIFS(Winners!$F$3:$F$569,Winners!$A$3:$A$569,H$2,Winners!$C$3:$C$569,$A553)</f>
        <v>0</v>
      </c>
      <c r="I553" s="138">
        <f>SUMIFS(Winners!$G$3:$G$569,Winners!$A$3:$A$569,H$2,Winners!$C$3:$C$569,$A553)</f>
        <v>0</v>
      </c>
      <c r="J553" s="137">
        <f>SUMIFS(Winners!$F$3:$F$569,Winners!$A$3:$A$569,J$2,Winners!$C$3:$C$569,$A553)</f>
        <v>0</v>
      </c>
      <c r="K553" s="138">
        <f>SUMIFS(Winners!$G$3:$G$569,Winners!$A$3:$A$569,J$2,Winners!$C$3:$C$569,$A553)</f>
        <v>0</v>
      </c>
      <c r="L553" s="20"/>
    </row>
    <row r="554" spans="1:12" s="2" customFormat="1" ht="12.6" customHeight="1">
      <c r="A554" s="91" t="s">
        <v>666</v>
      </c>
      <c r="B554" s="62"/>
      <c r="C554" s="18">
        <f t="shared" si="8"/>
        <v>1</v>
      </c>
      <c r="D554" s="137">
        <f>SUMIFS(Winners!$F$3:$F$569,Winners!$A$3:$A$569,D$2,Winners!$C$3:$C$569,$A554)</f>
        <v>0</v>
      </c>
      <c r="E554" s="138">
        <f>SUMIFS(Winners!$G$3:$G$569,Winners!$A$3:$A$569,D$2,Winners!$C$3:$C$569,$A554)</f>
        <v>1</v>
      </c>
      <c r="F554" s="137">
        <f>SUMIFS(Winners!$F$3:$F$569,Winners!$A$3:$A$569,F$2,Winners!$C$3:$C$569,$A554)</f>
        <v>0</v>
      </c>
      <c r="G554" s="138">
        <f>SUMIFS(Winners!$G$3:$G$569,Winners!$A$3:$A$569,F$2,Winners!$C$3:$C$569,$A554)</f>
        <v>0</v>
      </c>
      <c r="H554" s="137">
        <f>SUMIFS(Winners!$F$3:$F$569,Winners!$A$3:$A$569,H$2,Winners!$C$3:$C$569,$A554)</f>
        <v>0</v>
      </c>
      <c r="I554" s="138">
        <f>SUMIFS(Winners!$G$3:$G$569,Winners!$A$3:$A$569,H$2,Winners!$C$3:$C$569,$A554)</f>
        <v>0</v>
      </c>
      <c r="J554" s="137">
        <f>SUMIFS(Winners!$F$3:$F$569,Winners!$A$3:$A$569,J$2,Winners!$C$3:$C$569,$A554)</f>
        <v>0</v>
      </c>
      <c r="K554" s="138">
        <f>SUMIFS(Winners!$G$3:$G$569,Winners!$A$3:$A$569,J$2,Winners!$C$3:$C$569,$A554)</f>
        <v>0</v>
      </c>
      <c r="L554" s="20"/>
    </row>
    <row r="555" spans="1:12" s="2" customFormat="1" ht="12.6" customHeight="1">
      <c r="A555" s="1" t="s">
        <v>1228</v>
      </c>
      <c r="B555" s="62" t="s">
        <v>5</v>
      </c>
      <c r="C555" s="18">
        <f t="shared" si="8"/>
        <v>1</v>
      </c>
      <c r="D555" s="137">
        <f>SUMIFS(Winners!$F$3:$F$569,Winners!$A$3:$A$569,D$2,Winners!$C$3:$C$569,$A555)</f>
        <v>0</v>
      </c>
      <c r="E555" s="138">
        <f>SUMIFS(Winners!$G$3:$G$569,Winners!$A$3:$A$569,D$2,Winners!$C$3:$C$569,$A555)</f>
        <v>1</v>
      </c>
      <c r="F555" s="137">
        <f>SUMIFS(Winners!$F$3:$F$569,Winners!$A$3:$A$569,F$2,Winners!$C$3:$C$569,$A555)</f>
        <v>0</v>
      </c>
      <c r="G555" s="138">
        <f>SUMIFS(Winners!$G$3:$G$569,Winners!$A$3:$A$569,F$2,Winners!$C$3:$C$569,$A555)</f>
        <v>0</v>
      </c>
      <c r="H555" s="137">
        <f>SUMIFS(Winners!$F$3:$F$569,Winners!$A$3:$A$569,H$2,Winners!$C$3:$C$569,$A555)</f>
        <v>0</v>
      </c>
      <c r="I555" s="138">
        <f>SUMIFS(Winners!$G$3:$G$569,Winners!$A$3:$A$569,H$2,Winners!$C$3:$C$569,$A555)</f>
        <v>0</v>
      </c>
      <c r="J555" s="137">
        <f>SUMIFS(Winners!$F$3:$F$569,Winners!$A$3:$A$569,J$2,Winners!$C$3:$C$569,$A555)</f>
        <v>0</v>
      </c>
      <c r="K555" s="138">
        <f>SUMIFS(Winners!$G$3:$G$569,Winners!$A$3:$A$569,J$2,Winners!$C$3:$C$569,$A555)</f>
        <v>0</v>
      </c>
      <c r="L555" s="20"/>
    </row>
    <row r="556" spans="1:12" s="2" customFormat="1" ht="12.6" customHeight="1">
      <c r="A556" s="91" t="s">
        <v>596</v>
      </c>
      <c r="B556" s="62"/>
      <c r="C556" s="18">
        <f t="shared" si="8"/>
        <v>1</v>
      </c>
      <c r="D556" s="137">
        <f>SUMIFS(Winners!$F$3:$F$569,Winners!$A$3:$A$569,D$2,Winners!$C$3:$C$569,$A556)</f>
        <v>0</v>
      </c>
      <c r="E556" s="138">
        <f>SUMIFS(Winners!$G$3:$G$569,Winners!$A$3:$A$569,D$2,Winners!$C$3:$C$569,$A556)</f>
        <v>1</v>
      </c>
      <c r="F556" s="137">
        <f>SUMIFS(Winners!$F$3:$F$569,Winners!$A$3:$A$569,F$2,Winners!$C$3:$C$569,$A556)</f>
        <v>0</v>
      </c>
      <c r="G556" s="138">
        <f>SUMIFS(Winners!$G$3:$G$569,Winners!$A$3:$A$569,F$2,Winners!$C$3:$C$569,$A556)</f>
        <v>0</v>
      </c>
      <c r="H556" s="137">
        <f>SUMIFS(Winners!$F$3:$F$569,Winners!$A$3:$A$569,H$2,Winners!$C$3:$C$569,$A556)</f>
        <v>0</v>
      </c>
      <c r="I556" s="138">
        <f>SUMIFS(Winners!$G$3:$G$569,Winners!$A$3:$A$569,H$2,Winners!$C$3:$C$569,$A556)</f>
        <v>0</v>
      </c>
      <c r="J556" s="137">
        <f>SUMIFS(Winners!$F$3:$F$569,Winners!$A$3:$A$569,J$2,Winners!$C$3:$C$569,$A556)</f>
        <v>0</v>
      </c>
      <c r="K556" s="138">
        <f>SUMIFS(Winners!$G$3:$G$569,Winners!$A$3:$A$569,J$2,Winners!$C$3:$C$569,$A556)</f>
        <v>0</v>
      </c>
      <c r="L556" s="20"/>
    </row>
    <row r="557" spans="1:12" s="2" customFormat="1" ht="12.6" customHeight="1">
      <c r="A557" s="91" t="s">
        <v>483</v>
      </c>
      <c r="B557" s="62"/>
      <c r="C557" s="18">
        <f t="shared" si="8"/>
        <v>1</v>
      </c>
      <c r="D557" s="137">
        <f>SUMIFS(Winners!$F$3:$F$569,Winners!$A$3:$A$569,D$2,Winners!$C$3:$C$569,$A557)</f>
        <v>0</v>
      </c>
      <c r="E557" s="138">
        <f>SUMIFS(Winners!$G$3:$G$569,Winners!$A$3:$A$569,D$2,Winners!$C$3:$C$569,$A557)</f>
        <v>0</v>
      </c>
      <c r="F557" s="137">
        <f>SUMIFS(Winners!$F$3:$F$569,Winners!$A$3:$A$569,F$2,Winners!$C$3:$C$569,$A557)</f>
        <v>1</v>
      </c>
      <c r="G557" s="138">
        <f>SUMIFS(Winners!$G$3:$G$569,Winners!$A$3:$A$569,F$2,Winners!$C$3:$C$569,$A557)</f>
        <v>0</v>
      </c>
      <c r="H557" s="137">
        <f>SUMIFS(Winners!$F$3:$F$569,Winners!$A$3:$A$569,H$2,Winners!$C$3:$C$569,$A557)</f>
        <v>0</v>
      </c>
      <c r="I557" s="138">
        <f>SUMIFS(Winners!$G$3:$G$569,Winners!$A$3:$A$569,H$2,Winners!$C$3:$C$569,$A557)</f>
        <v>0</v>
      </c>
      <c r="J557" s="137">
        <f>SUMIFS(Winners!$F$3:$F$569,Winners!$A$3:$A$569,J$2,Winners!$C$3:$C$569,$A557)</f>
        <v>0</v>
      </c>
      <c r="K557" s="138">
        <f>SUMIFS(Winners!$G$3:$G$569,Winners!$A$3:$A$569,J$2,Winners!$C$3:$C$569,$A557)</f>
        <v>0</v>
      </c>
      <c r="L557" s="20"/>
    </row>
    <row r="558" spans="1:12" s="2" customFormat="1" ht="12.6" customHeight="1">
      <c r="A558" s="1" t="s">
        <v>1203</v>
      </c>
      <c r="B558" s="62" t="s">
        <v>5</v>
      </c>
      <c r="C558" s="18">
        <f t="shared" si="8"/>
        <v>1</v>
      </c>
      <c r="D558" s="137">
        <f>SUMIFS(Winners!$F$3:$F$569,Winners!$A$3:$A$569,D$2,Winners!$C$3:$C$569,$A558)</f>
        <v>1</v>
      </c>
      <c r="E558" s="138">
        <f>SUMIFS(Winners!$G$3:$G$569,Winners!$A$3:$A$569,D$2,Winners!$C$3:$C$569,$A558)</f>
        <v>0</v>
      </c>
      <c r="F558" s="137">
        <f>SUMIFS(Winners!$F$3:$F$569,Winners!$A$3:$A$569,F$2,Winners!$C$3:$C$569,$A558)</f>
        <v>0</v>
      </c>
      <c r="G558" s="138">
        <f>SUMIFS(Winners!$G$3:$G$569,Winners!$A$3:$A$569,F$2,Winners!$C$3:$C$569,$A558)</f>
        <v>0</v>
      </c>
      <c r="H558" s="137">
        <f>SUMIFS(Winners!$F$3:$F$569,Winners!$A$3:$A$569,H$2,Winners!$C$3:$C$569,$A558)</f>
        <v>0</v>
      </c>
      <c r="I558" s="138">
        <f>SUMIFS(Winners!$G$3:$G$569,Winners!$A$3:$A$569,H$2,Winners!$C$3:$C$569,$A558)</f>
        <v>0</v>
      </c>
      <c r="J558" s="137">
        <f>SUMIFS(Winners!$F$3:$F$569,Winners!$A$3:$A$569,J$2,Winners!$C$3:$C$569,$A558)</f>
        <v>0</v>
      </c>
      <c r="K558" s="138">
        <f>SUMIFS(Winners!$G$3:$G$569,Winners!$A$3:$A$569,J$2,Winners!$C$3:$C$569,$A558)</f>
        <v>0</v>
      </c>
      <c r="L558" s="20"/>
    </row>
    <row r="559" spans="1:12" s="2" customFormat="1" ht="12.6" customHeight="1">
      <c r="A559" s="1" t="s">
        <v>1096</v>
      </c>
      <c r="B559" s="62" t="s">
        <v>5</v>
      </c>
      <c r="C559" s="18">
        <f t="shared" si="8"/>
        <v>1</v>
      </c>
      <c r="D559" s="137">
        <f>SUMIFS(Winners!$F$3:$F$569,Winners!$A$3:$A$569,D$2,Winners!$C$3:$C$569,$A559)</f>
        <v>0</v>
      </c>
      <c r="E559" s="138">
        <f>SUMIFS(Winners!$G$3:$G$569,Winners!$A$3:$A$569,D$2,Winners!$C$3:$C$569,$A559)</f>
        <v>1</v>
      </c>
      <c r="F559" s="137">
        <f>SUMIFS(Winners!$F$3:$F$569,Winners!$A$3:$A$569,F$2,Winners!$C$3:$C$569,$A559)</f>
        <v>0</v>
      </c>
      <c r="G559" s="138">
        <f>SUMIFS(Winners!$G$3:$G$569,Winners!$A$3:$A$569,F$2,Winners!$C$3:$C$569,$A559)</f>
        <v>0</v>
      </c>
      <c r="H559" s="137">
        <f>SUMIFS(Winners!$F$3:$F$569,Winners!$A$3:$A$569,H$2,Winners!$C$3:$C$569,$A559)</f>
        <v>0</v>
      </c>
      <c r="I559" s="138">
        <f>SUMIFS(Winners!$G$3:$G$569,Winners!$A$3:$A$569,H$2,Winners!$C$3:$C$569,$A559)</f>
        <v>0</v>
      </c>
      <c r="J559" s="137">
        <f>SUMIFS(Winners!$F$3:$F$569,Winners!$A$3:$A$569,J$2,Winners!$C$3:$C$569,$A559)</f>
        <v>0</v>
      </c>
      <c r="K559" s="138">
        <f>SUMIFS(Winners!$G$3:$G$569,Winners!$A$3:$A$569,J$2,Winners!$C$3:$C$569,$A559)</f>
        <v>0</v>
      </c>
      <c r="L559" s="20"/>
    </row>
    <row r="560" spans="1:12" s="2" customFormat="1" ht="12.6" customHeight="1">
      <c r="A560" s="91" t="s">
        <v>534</v>
      </c>
      <c r="B560" s="62"/>
      <c r="C560" s="18">
        <f t="shared" si="8"/>
        <v>1</v>
      </c>
      <c r="D560" s="137">
        <f>SUMIFS(Winners!$F$3:$F$569,Winners!$A$3:$A$569,D$2,Winners!$C$3:$C$569,$A560)</f>
        <v>1</v>
      </c>
      <c r="E560" s="138">
        <f>SUMIFS(Winners!$G$3:$G$569,Winners!$A$3:$A$569,D$2,Winners!$C$3:$C$569,$A560)</f>
        <v>0</v>
      </c>
      <c r="F560" s="137">
        <f>SUMIFS(Winners!$F$3:$F$569,Winners!$A$3:$A$569,F$2,Winners!$C$3:$C$569,$A560)</f>
        <v>0</v>
      </c>
      <c r="G560" s="138">
        <f>SUMIFS(Winners!$G$3:$G$569,Winners!$A$3:$A$569,F$2,Winners!$C$3:$C$569,$A560)</f>
        <v>0</v>
      </c>
      <c r="H560" s="137">
        <f>SUMIFS(Winners!$F$3:$F$569,Winners!$A$3:$A$569,H$2,Winners!$C$3:$C$569,$A560)</f>
        <v>0</v>
      </c>
      <c r="I560" s="138">
        <f>SUMIFS(Winners!$G$3:$G$569,Winners!$A$3:$A$569,H$2,Winners!$C$3:$C$569,$A560)</f>
        <v>0</v>
      </c>
      <c r="J560" s="137">
        <f>SUMIFS(Winners!$F$3:$F$569,Winners!$A$3:$A$569,J$2,Winners!$C$3:$C$569,$A560)</f>
        <v>0</v>
      </c>
      <c r="K560" s="138">
        <f>SUMIFS(Winners!$G$3:$G$569,Winners!$A$3:$A$569,J$2,Winners!$C$3:$C$569,$A560)</f>
        <v>0</v>
      </c>
      <c r="L560" s="20"/>
    </row>
    <row r="561" spans="1:12" s="2" customFormat="1" ht="12.6" customHeight="1">
      <c r="A561" s="91" t="s">
        <v>284</v>
      </c>
      <c r="B561" s="62"/>
      <c r="C561" s="18">
        <f t="shared" si="8"/>
        <v>1</v>
      </c>
      <c r="D561" s="137">
        <f>SUMIFS(Winners!$F$3:$F$569,Winners!$A$3:$A$569,D$2,Winners!$C$3:$C$569,$A561)</f>
        <v>0</v>
      </c>
      <c r="E561" s="138">
        <f>SUMIFS(Winners!$G$3:$G$569,Winners!$A$3:$A$569,D$2,Winners!$C$3:$C$569,$A561)</f>
        <v>0</v>
      </c>
      <c r="F561" s="137">
        <f>SUMIFS(Winners!$F$3:$F$569,Winners!$A$3:$A$569,F$2,Winners!$C$3:$C$569,$A561)</f>
        <v>1</v>
      </c>
      <c r="G561" s="138">
        <f>SUMIFS(Winners!$G$3:$G$569,Winners!$A$3:$A$569,F$2,Winners!$C$3:$C$569,$A561)</f>
        <v>0</v>
      </c>
      <c r="H561" s="137">
        <f>SUMIFS(Winners!$F$3:$F$569,Winners!$A$3:$A$569,H$2,Winners!$C$3:$C$569,$A561)</f>
        <v>0</v>
      </c>
      <c r="I561" s="138">
        <f>SUMIFS(Winners!$G$3:$G$569,Winners!$A$3:$A$569,H$2,Winners!$C$3:$C$569,$A561)</f>
        <v>0</v>
      </c>
      <c r="J561" s="137">
        <f>SUMIFS(Winners!$F$3:$F$569,Winners!$A$3:$A$569,J$2,Winners!$C$3:$C$569,$A561)</f>
        <v>0</v>
      </c>
      <c r="K561" s="138">
        <f>SUMIFS(Winners!$G$3:$G$569,Winners!$A$3:$A$569,J$2,Winners!$C$3:$C$569,$A561)</f>
        <v>0</v>
      </c>
      <c r="L561" s="20"/>
    </row>
    <row r="562" spans="1:12" s="2" customFormat="1" ht="12.6" customHeight="1">
      <c r="A562" s="91" t="s">
        <v>257</v>
      </c>
      <c r="B562" s="62"/>
      <c r="C562" s="18">
        <f t="shared" si="8"/>
        <v>1</v>
      </c>
      <c r="D562" s="137">
        <f>SUMIFS(Winners!$F$3:$F$569,Winners!$A$3:$A$569,D$2,Winners!$C$3:$C$569,$A562)</f>
        <v>0</v>
      </c>
      <c r="E562" s="138">
        <f>SUMIFS(Winners!$G$3:$G$569,Winners!$A$3:$A$569,D$2,Winners!$C$3:$C$569,$A562)</f>
        <v>1</v>
      </c>
      <c r="F562" s="137">
        <f>SUMIFS(Winners!$F$3:$F$569,Winners!$A$3:$A$569,F$2,Winners!$C$3:$C$569,$A562)</f>
        <v>0</v>
      </c>
      <c r="G562" s="138">
        <f>SUMIFS(Winners!$G$3:$G$569,Winners!$A$3:$A$569,F$2,Winners!$C$3:$C$569,$A562)</f>
        <v>0</v>
      </c>
      <c r="H562" s="137">
        <f>SUMIFS(Winners!$F$3:$F$569,Winners!$A$3:$A$569,H$2,Winners!$C$3:$C$569,$A562)</f>
        <v>0</v>
      </c>
      <c r="I562" s="138">
        <f>SUMIFS(Winners!$G$3:$G$569,Winners!$A$3:$A$569,H$2,Winners!$C$3:$C$569,$A562)</f>
        <v>0</v>
      </c>
      <c r="J562" s="137">
        <f>SUMIFS(Winners!$F$3:$F$569,Winners!$A$3:$A$569,J$2,Winners!$C$3:$C$569,$A562)</f>
        <v>0</v>
      </c>
      <c r="K562" s="138">
        <f>SUMIFS(Winners!$G$3:$G$569,Winners!$A$3:$A$569,J$2,Winners!$C$3:$C$569,$A562)</f>
        <v>0</v>
      </c>
      <c r="L562" s="20"/>
    </row>
    <row r="563" spans="1:12" s="2" customFormat="1" ht="12.6" customHeight="1">
      <c r="A563" s="91" t="s">
        <v>234</v>
      </c>
      <c r="B563" s="62"/>
      <c r="C563" s="18">
        <f t="shared" si="8"/>
        <v>1</v>
      </c>
      <c r="D563" s="137">
        <f>SUMIFS(Winners!$F$3:$F$569,Winners!$A$3:$A$569,D$2,Winners!$C$3:$C$569,$A563)</f>
        <v>1</v>
      </c>
      <c r="E563" s="138">
        <f>SUMIFS(Winners!$G$3:$G$569,Winners!$A$3:$A$569,D$2,Winners!$C$3:$C$569,$A563)</f>
        <v>0</v>
      </c>
      <c r="F563" s="137">
        <f>SUMIFS(Winners!$F$3:$F$569,Winners!$A$3:$A$569,F$2,Winners!$C$3:$C$569,$A563)</f>
        <v>0</v>
      </c>
      <c r="G563" s="138">
        <f>SUMIFS(Winners!$G$3:$G$569,Winners!$A$3:$A$569,F$2,Winners!$C$3:$C$569,$A563)</f>
        <v>0</v>
      </c>
      <c r="H563" s="137">
        <f>SUMIFS(Winners!$F$3:$F$569,Winners!$A$3:$A$569,H$2,Winners!$C$3:$C$569,$A563)</f>
        <v>0</v>
      </c>
      <c r="I563" s="138">
        <f>SUMIFS(Winners!$G$3:$G$569,Winners!$A$3:$A$569,H$2,Winners!$C$3:$C$569,$A563)</f>
        <v>0</v>
      </c>
      <c r="J563" s="137">
        <f>SUMIFS(Winners!$F$3:$F$569,Winners!$A$3:$A$569,J$2,Winners!$C$3:$C$569,$A563)</f>
        <v>0</v>
      </c>
      <c r="K563" s="138">
        <f>SUMIFS(Winners!$G$3:$G$569,Winners!$A$3:$A$569,J$2,Winners!$C$3:$C$569,$A563)</f>
        <v>0</v>
      </c>
      <c r="L563" s="20"/>
    </row>
    <row r="564" spans="1:12" s="2" customFormat="1" ht="12.6" customHeight="1">
      <c r="A564" s="91" t="s">
        <v>612</v>
      </c>
      <c r="B564" s="62"/>
      <c r="C564" s="18">
        <f t="shared" si="8"/>
        <v>1</v>
      </c>
      <c r="D564" s="137">
        <f>SUMIFS(Winners!$F$3:$F$569,Winners!$A$3:$A$569,D$2,Winners!$C$3:$C$569,$A564)</f>
        <v>0</v>
      </c>
      <c r="E564" s="138">
        <f>SUMIFS(Winners!$G$3:$G$569,Winners!$A$3:$A$569,D$2,Winners!$C$3:$C$569,$A564)</f>
        <v>1</v>
      </c>
      <c r="F564" s="137">
        <f>SUMIFS(Winners!$F$3:$F$569,Winners!$A$3:$A$569,F$2,Winners!$C$3:$C$569,$A564)</f>
        <v>0</v>
      </c>
      <c r="G564" s="138">
        <f>SUMIFS(Winners!$G$3:$G$569,Winners!$A$3:$A$569,F$2,Winners!$C$3:$C$569,$A564)</f>
        <v>0</v>
      </c>
      <c r="H564" s="137">
        <f>SUMIFS(Winners!$F$3:$F$569,Winners!$A$3:$A$569,H$2,Winners!$C$3:$C$569,$A564)</f>
        <v>0</v>
      </c>
      <c r="I564" s="138">
        <f>SUMIFS(Winners!$G$3:$G$569,Winners!$A$3:$A$569,H$2,Winners!$C$3:$C$569,$A564)</f>
        <v>0</v>
      </c>
      <c r="J564" s="137">
        <f>SUMIFS(Winners!$F$3:$F$569,Winners!$A$3:$A$569,J$2,Winners!$C$3:$C$569,$A564)</f>
        <v>0</v>
      </c>
      <c r="K564" s="138">
        <f>SUMIFS(Winners!$G$3:$G$569,Winners!$A$3:$A$569,J$2,Winners!$C$3:$C$569,$A564)</f>
        <v>0</v>
      </c>
      <c r="L564" s="20"/>
    </row>
    <row r="565" spans="1:12" s="2" customFormat="1" ht="12.6" customHeight="1">
      <c r="A565" s="91" t="s">
        <v>477</v>
      </c>
      <c r="B565" s="62"/>
      <c r="C565" s="18">
        <f t="shared" si="8"/>
        <v>1</v>
      </c>
      <c r="D565" s="137">
        <f>SUMIFS(Winners!$F$3:$F$569,Winners!$A$3:$A$569,D$2,Winners!$C$3:$C$569,$A565)</f>
        <v>0</v>
      </c>
      <c r="E565" s="138">
        <f>SUMIFS(Winners!$G$3:$G$569,Winners!$A$3:$A$569,D$2,Winners!$C$3:$C$569,$A565)</f>
        <v>0</v>
      </c>
      <c r="F565" s="137">
        <f>SUMIFS(Winners!$F$3:$F$569,Winners!$A$3:$A$569,F$2,Winners!$C$3:$C$569,$A565)</f>
        <v>1</v>
      </c>
      <c r="G565" s="138">
        <f>SUMIFS(Winners!$G$3:$G$569,Winners!$A$3:$A$569,F$2,Winners!$C$3:$C$569,$A565)</f>
        <v>0</v>
      </c>
      <c r="H565" s="137">
        <f>SUMIFS(Winners!$F$3:$F$569,Winners!$A$3:$A$569,H$2,Winners!$C$3:$C$569,$A565)</f>
        <v>0</v>
      </c>
      <c r="I565" s="138">
        <f>SUMIFS(Winners!$G$3:$G$569,Winners!$A$3:$A$569,H$2,Winners!$C$3:$C$569,$A565)</f>
        <v>0</v>
      </c>
      <c r="J565" s="137">
        <f>SUMIFS(Winners!$F$3:$F$569,Winners!$A$3:$A$569,J$2,Winners!$C$3:$C$569,$A565)</f>
        <v>0</v>
      </c>
      <c r="K565" s="138">
        <f>SUMIFS(Winners!$G$3:$G$569,Winners!$A$3:$A$569,J$2,Winners!$C$3:$C$569,$A565)</f>
        <v>0</v>
      </c>
      <c r="L565" s="20"/>
    </row>
    <row r="566" spans="1:12" s="2" customFormat="1" ht="12.6" customHeight="1">
      <c r="A566" s="91" t="s">
        <v>682</v>
      </c>
      <c r="B566" s="62" t="s">
        <v>5</v>
      </c>
      <c r="C566" s="18">
        <f t="shared" si="8"/>
        <v>1</v>
      </c>
      <c r="D566" s="137">
        <f>SUMIFS(Winners!$F$3:$F$569,Winners!$A$3:$A$569,D$2,Winners!$C$3:$C$569,$A566)</f>
        <v>0</v>
      </c>
      <c r="E566" s="138">
        <f>SUMIFS(Winners!$G$3:$G$569,Winners!$A$3:$A$569,D$2,Winners!$C$3:$C$569,$A566)</f>
        <v>1</v>
      </c>
      <c r="F566" s="137">
        <f>SUMIFS(Winners!$F$3:$F$569,Winners!$A$3:$A$569,F$2,Winners!$C$3:$C$569,$A566)</f>
        <v>0</v>
      </c>
      <c r="G566" s="138">
        <f>SUMIFS(Winners!$G$3:$G$569,Winners!$A$3:$A$569,F$2,Winners!$C$3:$C$569,$A566)</f>
        <v>0</v>
      </c>
      <c r="H566" s="137">
        <f>SUMIFS(Winners!$F$3:$F$569,Winners!$A$3:$A$569,H$2,Winners!$C$3:$C$569,$A566)</f>
        <v>0</v>
      </c>
      <c r="I566" s="138">
        <f>SUMIFS(Winners!$G$3:$G$569,Winners!$A$3:$A$569,H$2,Winners!$C$3:$C$569,$A566)</f>
        <v>0</v>
      </c>
      <c r="J566" s="137">
        <f>SUMIFS(Winners!$F$3:$F$569,Winners!$A$3:$A$569,J$2,Winners!$C$3:$C$569,$A566)</f>
        <v>0</v>
      </c>
      <c r="K566" s="138">
        <f>SUMIFS(Winners!$G$3:$G$569,Winners!$A$3:$A$569,J$2,Winners!$C$3:$C$569,$A566)</f>
        <v>0</v>
      </c>
      <c r="L566" s="20"/>
    </row>
    <row r="567" spans="1:12" s="2" customFormat="1" ht="12.6" customHeight="1">
      <c r="A567" s="91" t="s">
        <v>1177</v>
      </c>
      <c r="B567" s="62" t="s">
        <v>5</v>
      </c>
      <c r="C567" s="18">
        <f t="shared" si="8"/>
        <v>1</v>
      </c>
      <c r="D567" s="137">
        <f>SUMIFS(Winners!$F$3:$F$569,Winners!$A$3:$A$569,D$2,Winners!$C$3:$C$569,$A567)</f>
        <v>1</v>
      </c>
      <c r="E567" s="138">
        <f>SUMIFS(Winners!$G$3:$G$569,Winners!$A$3:$A$569,D$2,Winners!$C$3:$C$569,$A567)</f>
        <v>0</v>
      </c>
      <c r="F567" s="137">
        <f>SUMIFS(Winners!$F$3:$F$569,Winners!$A$3:$A$569,F$2,Winners!$C$3:$C$569,$A567)</f>
        <v>0</v>
      </c>
      <c r="G567" s="138">
        <f>SUMIFS(Winners!$G$3:$G$569,Winners!$A$3:$A$569,F$2,Winners!$C$3:$C$569,$A567)</f>
        <v>0</v>
      </c>
      <c r="H567" s="137">
        <f>SUMIFS(Winners!$F$3:$F$569,Winners!$A$3:$A$569,H$2,Winners!$C$3:$C$569,$A567)</f>
        <v>0</v>
      </c>
      <c r="I567" s="138">
        <f>SUMIFS(Winners!$G$3:$G$569,Winners!$A$3:$A$569,H$2,Winners!$C$3:$C$569,$A567)</f>
        <v>0</v>
      </c>
      <c r="J567" s="137">
        <f>SUMIFS(Winners!$F$3:$F$569,Winners!$A$3:$A$569,J$2,Winners!$C$3:$C$569,$A567)</f>
        <v>0</v>
      </c>
      <c r="K567" s="138">
        <f>SUMIFS(Winners!$G$3:$G$569,Winners!$A$3:$A$569,J$2,Winners!$C$3:$C$569,$A567)</f>
        <v>0</v>
      </c>
      <c r="L567" s="20"/>
    </row>
    <row r="568" spans="1:12" s="2" customFormat="1" ht="12.6" customHeight="1">
      <c r="A568" s="91" t="s">
        <v>723</v>
      </c>
      <c r="B568" s="62" t="s">
        <v>5</v>
      </c>
      <c r="C568" s="18">
        <f t="shared" si="8"/>
        <v>1</v>
      </c>
      <c r="D568" s="137">
        <f>SUMIFS(Winners!$F$3:$F$569,Winners!$A$3:$A$569,D$2,Winners!$C$3:$C$569,$A568)</f>
        <v>0</v>
      </c>
      <c r="E568" s="138">
        <f>SUMIFS(Winners!$G$3:$G$569,Winners!$A$3:$A$569,D$2,Winners!$C$3:$C$569,$A568)</f>
        <v>1</v>
      </c>
      <c r="F568" s="137">
        <f>SUMIFS(Winners!$F$3:$F$569,Winners!$A$3:$A$569,F$2,Winners!$C$3:$C$569,$A568)</f>
        <v>0</v>
      </c>
      <c r="G568" s="138">
        <f>SUMIFS(Winners!$G$3:$G$569,Winners!$A$3:$A$569,F$2,Winners!$C$3:$C$569,$A568)</f>
        <v>0</v>
      </c>
      <c r="H568" s="137">
        <f>SUMIFS(Winners!$F$3:$F$569,Winners!$A$3:$A$569,H$2,Winners!$C$3:$C$569,$A568)</f>
        <v>0</v>
      </c>
      <c r="I568" s="138">
        <f>SUMIFS(Winners!$G$3:$G$569,Winners!$A$3:$A$569,H$2,Winners!$C$3:$C$569,$A568)</f>
        <v>0</v>
      </c>
      <c r="J568" s="137">
        <f>SUMIFS(Winners!$F$3:$F$569,Winners!$A$3:$A$569,J$2,Winners!$C$3:$C$569,$A568)</f>
        <v>0</v>
      </c>
      <c r="K568" s="138">
        <f>SUMIFS(Winners!$G$3:$G$569,Winners!$A$3:$A$569,J$2,Winners!$C$3:$C$569,$A568)</f>
        <v>0</v>
      </c>
      <c r="L568" s="20"/>
    </row>
    <row r="569" spans="1:12" s="2" customFormat="1" ht="12.6" customHeight="1">
      <c r="A569" s="91" t="s">
        <v>718</v>
      </c>
      <c r="B569" s="62"/>
      <c r="C569" s="18">
        <f t="shared" si="8"/>
        <v>1</v>
      </c>
      <c r="D569" s="137">
        <f>SUMIFS(Winners!$F$3:$F$569,Winners!$A$3:$A$569,D$2,Winners!$C$3:$C$569,$A569)</f>
        <v>0</v>
      </c>
      <c r="E569" s="138">
        <f>SUMIFS(Winners!$G$3:$G$569,Winners!$A$3:$A$569,D$2,Winners!$C$3:$C$569,$A569)</f>
        <v>1</v>
      </c>
      <c r="F569" s="137">
        <f>SUMIFS(Winners!$F$3:$F$569,Winners!$A$3:$A$569,F$2,Winners!$C$3:$C$569,$A569)</f>
        <v>0</v>
      </c>
      <c r="G569" s="138">
        <f>SUMIFS(Winners!$G$3:$G$569,Winners!$A$3:$A$569,F$2,Winners!$C$3:$C$569,$A569)</f>
        <v>0</v>
      </c>
      <c r="H569" s="137">
        <f>SUMIFS(Winners!$F$3:$F$569,Winners!$A$3:$A$569,H$2,Winners!$C$3:$C$569,$A569)</f>
        <v>0</v>
      </c>
      <c r="I569" s="138">
        <f>SUMIFS(Winners!$G$3:$G$569,Winners!$A$3:$A$569,H$2,Winners!$C$3:$C$569,$A569)</f>
        <v>0</v>
      </c>
      <c r="J569" s="137">
        <f>SUMIFS(Winners!$F$3:$F$569,Winners!$A$3:$A$569,J$2,Winners!$C$3:$C$569,$A569)</f>
        <v>0</v>
      </c>
      <c r="K569" s="138">
        <f>SUMIFS(Winners!$G$3:$G$569,Winners!$A$3:$A$569,J$2,Winners!$C$3:$C$569,$A569)</f>
        <v>0</v>
      </c>
      <c r="L569" s="20"/>
    </row>
    <row r="570" spans="1:12" ht="12.6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</row>
  </sheetData>
  <autoFilter ref="A4:L569"/>
  <mergeCells count="5">
    <mergeCell ref="A1:K1"/>
    <mergeCell ref="D2:E2"/>
    <mergeCell ref="F2:G2"/>
    <mergeCell ref="H2:I2"/>
    <mergeCell ref="J2:K2"/>
  </mergeCells>
  <conditionalFormatting sqref="M1">
    <cfRule type="containsText" dxfId="0" priority="1" stopIfTrue="1" operator="containsText" text="FAŁSZ">
      <formula>NOT(ISERROR(SEARCH("FAŁSZ",M1)))</formula>
    </cfRule>
  </conditionalFormatting>
  <pageMargins left="0.7" right="0.7" top="0.75" bottom="0.75" header="0.3" footer="0.3"/>
  <pageSetup paperSize="9" orientation="portrait" r:id="rId1"/>
  <ignoredErrors>
    <ignoredError sqref="E5:I569 J5:J56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N1087"/>
  <sheetViews>
    <sheetView workbookViewId="0">
      <pane ySplit="3" topLeftCell="A4" activePane="bottomLeft" state="frozen"/>
      <selection pane="bottomLeft" activeCell="C4" sqref="C4"/>
    </sheetView>
  </sheetViews>
  <sheetFormatPr defaultColWidth="9.140625" defaultRowHeight="12.75"/>
  <cols>
    <col min="1" max="1" width="6.5703125" style="26" bestFit="1" customWidth="1"/>
    <col min="2" max="2" width="10.140625" style="12" customWidth="1"/>
    <col min="3" max="3" width="20.7109375" style="4" customWidth="1"/>
    <col min="4" max="4" width="25.7109375" style="4" customWidth="1"/>
    <col min="5" max="5" width="5.28515625" style="12" customWidth="1"/>
    <col min="6" max="7" width="4.85546875" style="12" customWidth="1"/>
    <col min="8" max="9" width="4.85546875" style="49" customWidth="1"/>
    <col min="10" max="10" width="7.42578125" style="12" customWidth="1"/>
    <col min="11" max="12" width="6.7109375" style="49" customWidth="1"/>
    <col min="13" max="13" width="28.5703125" style="4" customWidth="1"/>
    <col min="14" max="16384" width="9.140625" style="4"/>
  </cols>
  <sheetData>
    <row r="1" spans="1:13" ht="16.5" customHeight="1">
      <c r="A1" s="139" t="s">
        <v>429</v>
      </c>
      <c r="B1" s="139"/>
      <c r="C1" s="139"/>
      <c r="D1" s="139"/>
      <c r="E1" s="139"/>
      <c r="F1" s="147" t="s">
        <v>426</v>
      </c>
      <c r="G1" s="148"/>
      <c r="H1" s="147" t="s">
        <v>188</v>
      </c>
      <c r="I1" s="148"/>
      <c r="J1" s="148"/>
      <c r="K1" s="148"/>
      <c r="L1" s="148"/>
      <c r="M1" s="17" t="s">
        <v>87</v>
      </c>
    </row>
    <row r="2" spans="1:13" s="7" customFormat="1" ht="15.75" customHeight="1">
      <c r="A2" s="84" t="s">
        <v>40</v>
      </c>
      <c r="B2" s="6" t="s">
        <v>4</v>
      </c>
      <c r="C2" s="5" t="s">
        <v>0</v>
      </c>
      <c r="D2" s="5" t="s">
        <v>88</v>
      </c>
      <c r="E2" s="5" t="s">
        <v>2</v>
      </c>
      <c r="F2" s="132" t="s">
        <v>189</v>
      </c>
      <c r="G2" s="40" t="s">
        <v>190</v>
      </c>
      <c r="H2" s="46" t="s">
        <v>189</v>
      </c>
      <c r="I2" s="47" t="s">
        <v>190</v>
      </c>
      <c r="J2" s="45" t="s">
        <v>191</v>
      </c>
      <c r="K2" s="133" t="s">
        <v>289</v>
      </c>
      <c r="L2" s="133" t="s">
        <v>1197</v>
      </c>
      <c r="M2" s="44" t="s">
        <v>288</v>
      </c>
    </row>
    <row r="3" spans="1:13" s="11" customFormat="1" ht="12.75" customHeight="1">
      <c r="A3" s="121"/>
      <c r="B3" s="122"/>
      <c r="C3" s="123"/>
      <c r="D3" s="123"/>
      <c r="E3" s="124"/>
      <c r="F3" s="125"/>
      <c r="G3" s="126"/>
      <c r="H3" s="127"/>
      <c r="I3" s="128"/>
      <c r="J3" s="129"/>
      <c r="K3" s="130"/>
      <c r="L3" s="130"/>
      <c r="M3" s="122"/>
    </row>
    <row r="4" spans="1:13" s="36" customFormat="1" ht="12.6" customHeight="1">
      <c r="A4" s="117" t="s">
        <v>43</v>
      </c>
      <c r="B4" s="24" t="s">
        <v>112</v>
      </c>
      <c r="C4" s="26" t="s">
        <v>1035</v>
      </c>
      <c r="D4" s="59" t="s">
        <v>162</v>
      </c>
      <c r="E4" s="25" t="s">
        <v>163</v>
      </c>
      <c r="F4" s="72">
        <v>1</v>
      </c>
      <c r="G4" s="71"/>
      <c r="H4" s="93"/>
      <c r="I4" s="76"/>
      <c r="J4" s="77"/>
      <c r="K4" s="131"/>
      <c r="L4" s="131"/>
      <c r="M4" s="34" t="s">
        <v>732</v>
      </c>
    </row>
    <row r="5" spans="1:13" s="36" customFormat="1" ht="12.6" customHeight="1">
      <c r="A5" s="117" t="s">
        <v>43</v>
      </c>
      <c r="B5" s="24" t="s">
        <v>112</v>
      </c>
      <c r="C5" s="26" t="s">
        <v>438</v>
      </c>
      <c r="D5" s="26" t="s">
        <v>46</v>
      </c>
      <c r="E5" s="25" t="s">
        <v>67</v>
      </c>
      <c r="F5" s="72">
        <v>1</v>
      </c>
      <c r="G5" s="18"/>
      <c r="H5" s="93"/>
      <c r="I5" s="76"/>
      <c r="J5" s="77"/>
      <c r="K5" s="131"/>
      <c r="L5" s="131"/>
      <c r="M5" s="34" t="s">
        <v>732</v>
      </c>
    </row>
    <row r="6" spans="1:13" s="36" customFormat="1" ht="12.6" customHeight="1">
      <c r="A6" s="117" t="s">
        <v>43</v>
      </c>
      <c r="B6" s="24" t="s">
        <v>112</v>
      </c>
      <c r="C6" s="26" t="s">
        <v>1065</v>
      </c>
      <c r="D6" s="26" t="s">
        <v>47</v>
      </c>
      <c r="E6" s="25" t="s">
        <v>115</v>
      </c>
      <c r="F6" s="72">
        <v>1</v>
      </c>
      <c r="G6" s="18"/>
      <c r="H6" s="93"/>
      <c r="I6" s="76"/>
      <c r="J6" s="77"/>
      <c r="K6" s="131"/>
      <c r="L6" s="131"/>
      <c r="M6" s="34" t="s">
        <v>732</v>
      </c>
    </row>
    <row r="7" spans="1:13" s="36" customFormat="1" ht="12.6" customHeight="1">
      <c r="A7" s="117" t="s">
        <v>43</v>
      </c>
      <c r="B7" s="24" t="s">
        <v>112</v>
      </c>
      <c r="C7" s="26" t="s">
        <v>439</v>
      </c>
      <c r="D7" s="59" t="s">
        <v>109</v>
      </c>
      <c r="E7" s="25" t="s">
        <v>111</v>
      </c>
      <c r="F7" s="72">
        <v>1</v>
      </c>
      <c r="G7" s="18"/>
      <c r="H7" s="93"/>
      <c r="I7" s="76"/>
      <c r="J7" s="77"/>
      <c r="K7" s="131"/>
      <c r="L7" s="131"/>
      <c r="M7" s="34" t="s">
        <v>732</v>
      </c>
    </row>
    <row r="8" spans="1:13" s="36" customFormat="1" ht="12.6" customHeight="1">
      <c r="A8" s="117" t="s">
        <v>43</v>
      </c>
      <c r="B8" s="24" t="s">
        <v>112</v>
      </c>
      <c r="C8" s="26" t="s">
        <v>1036</v>
      </c>
      <c r="D8" s="59" t="s">
        <v>109</v>
      </c>
      <c r="E8" s="25" t="s">
        <v>111</v>
      </c>
      <c r="F8" s="72">
        <v>1</v>
      </c>
      <c r="G8" s="18"/>
      <c r="H8" s="93"/>
      <c r="I8" s="76"/>
      <c r="J8" s="77"/>
      <c r="K8" s="131"/>
      <c r="L8" s="131"/>
      <c r="M8" s="34" t="s">
        <v>732</v>
      </c>
    </row>
    <row r="9" spans="1:13" s="36" customFormat="1" ht="12.6" customHeight="1">
      <c r="A9" s="117" t="s">
        <v>43</v>
      </c>
      <c r="B9" s="24" t="s">
        <v>112</v>
      </c>
      <c r="C9" s="26" t="s">
        <v>440</v>
      </c>
      <c r="D9" s="59" t="s">
        <v>109</v>
      </c>
      <c r="E9" s="25" t="s">
        <v>111</v>
      </c>
      <c r="F9" s="72"/>
      <c r="G9" s="18">
        <v>1</v>
      </c>
      <c r="H9" s="93"/>
      <c r="I9" s="76"/>
      <c r="J9" s="77"/>
      <c r="K9" s="131"/>
      <c r="L9" s="131"/>
      <c r="M9" s="34" t="s">
        <v>811</v>
      </c>
    </row>
    <row r="10" spans="1:13" s="36" customFormat="1" ht="12.6" customHeight="1">
      <c r="A10" s="117" t="s">
        <v>43</v>
      </c>
      <c r="B10" s="24" t="s">
        <v>112</v>
      </c>
      <c r="C10" s="26" t="s">
        <v>441</v>
      </c>
      <c r="D10" s="26" t="s">
        <v>44</v>
      </c>
      <c r="E10" s="25" t="s">
        <v>141</v>
      </c>
      <c r="F10" s="72"/>
      <c r="G10" s="18">
        <v>1</v>
      </c>
      <c r="H10" s="93"/>
      <c r="I10" s="76"/>
      <c r="J10" s="77"/>
      <c r="K10" s="131"/>
      <c r="L10" s="131"/>
      <c r="M10" s="34" t="s">
        <v>811</v>
      </c>
    </row>
    <row r="11" spans="1:13" s="36" customFormat="1" ht="12.6" customHeight="1">
      <c r="A11" s="117" t="s">
        <v>43</v>
      </c>
      <c r="B11" s="24" t="s">
        <v>112</v>
      </c>
      <c r="C11" s="26" t="s">
        <v>1037</v>
      </c>
      <c r="D11" s="26" t="s">
        <v>50</v>
      </c>
      <c r="E11" s="25" t="s">
        <v>158</v>
      </c>
      <c r="F11" s="72"/>
      <c r="G11" s="18">
        <v>1</v>
      </c>
      <c r="H11" s="93"/>
      <c r="I11" s="76"/>
      <c r="J11" s="77"/>
      <c r="K11" s="131"/>
      <c r="L11" s="131"/>
      <c r="M11" s="34" t="s">
        <v>811</v>
      </c>
    </row>
    <row r="12" spans="1:13" s="36" customFormat="1" ht="12.6" customHeight="1">
      <c r="A12" s="117" t="s">
        <v>43</v>
      </c>
      <c r="B12" s="24" t="s">
        <v>112</v>
      </c>
      <c r="C12" s="26" t="s">
        <v>442</v>
      </c>
      <c r="D12" s="59" t="s">
        <v>145</v>
      </c>
      <c r="E12" s="25" t="s">
        <v>146</v>
      </c>
      <c r="F12" s="72"/>
      <c r="G12" s="18">
        <v>1</v>
      </c>
      <c r="H12" s="93"/>
      <c r="I12" s="76"/>
      <c r="J12" s="77"/>
      <c r="K12" s="131"/>
      <c r="L12" s="131"/>
      <c r="M12" s="34" t="s">
        <v>811</v>
      </c>
    </row>
    <row r="13" spans="1:13" s="36" customFormat="1" ht="12.6" customHeight="1">
      <c r="A13" s="117" t="s">
        <v>43</v>
      </c>
      <c r="B13" s="24" t="s">
        <v>112</v>
      </c>
      <c r="C13" s="26" t="s">
        <v>443</v>
      </c>
      <c r="D13" s="59" t="s">
        <v>145</v>
      </c>
      <c r="E13" s="25" t="s">
        <v>146</v>
      </c>
      <c r="F13" s="72"/>
      <c r="G13" s="18">
        <v>1</v>
      </c>
      <c r="H13" s="93"/>
      <c r="I13" s="76"/>
      <c r="J13" s="77"/>
      <c r="K13" s="131"/>
      <c r="L13" s="131"/>
      <c r="M13" s="34" t="s">
        <v>811</v>
      </c>
    </row>
    <row r="14" spans="1:13" s="36" customFormat="1" ht="12.6" customHeight="1">
      <c r="A14" s="117" t="s">
        <v>43</v>
      </c>
      <c r="B14" s="24" t="s">
        <v>113</v>
      </c>
      <c r="C14" s="26" t="s">
        <v>444</v>
      </c>
      <c r="D14" s="26" t="s">
        <v>50</v>
      </c>
      <c r="E14" s="25" t="s">
        <v>158</v>
      </c>
      <c r="F14" s="72">
        <v>1</v>
      </c>
      <c r="G14" s="18"/>
      <c r="H14" s="93"/>
      <c r="I14" s="76"/>
      <c r="J14" s="77"/>
      <c r="K14" s="131"/>
      <c r="L14" s="131"/>
      <c r="M14" s="34" t="s">
        <v>732</v>
      </c>
    </row>
    <row r="15" spans="1:13" s="36" customFormat="1" ht="12.6" customHeight="1">
      <c r="A15" s="117" t="s">
        <v>43</v>
      </c>
      <c r="B15" s="24" t="s">
        <v>113</v>
      </c>
      <c r="C15" s="26" t="s">
        <v>445</v>
      </c>
      <c r="D15" s="26" t="s">
        <v>47</v>
      </c>
      <c r="E15" s="25" t="s">
        <v>115</v>
      </c>
      <c r="F15" s="72">
        <v>1</v>
      </c>
      <c r="G15" s="18"/>
      <c r="H15" s="93"/>
      <c r="I15" s="76"/>
      <c r="J15" s="77"/>
      <c r="K15" s="131"/>
      <c r="L15" s="131"/>
      <c r="M15" s="34" t="s">
        <v>732</v>
      </c>
    </row>
    <row r="16" spans="1:13" s="36" customFormat="1" ht="12.6" customHeight="1">
      <c r="A16" s="117" t="s">
        <v>43</v>
      </c>
      <c r="B16" s="24" t="s">
        <v>113</v>
      </c>
      <c r="C16" s="26" t="s">
        <v>446</v>
      </c>
      <c r="D16" s="59" t="s">
        <v>140</v>
      </c>
      <c r="E16" s="25" t="s">
        <v>72</v>
      </c>
      <c r="F16" s="72">
        <v>1</v>
      </c>
      <c r="G16" s="18"/>
      <c r="H16" s="93"/>
      <c r="I16" s="76"/>
      <c r="J16" s="77"/>
      <c r="K16" s="131"/>
      <c r="L16" s="131"/>
      <c r="M16" s="34" t="s">
        <v>732</v>
      </c>
    </row>
    <row r="17" spans="1:13" s="36" customFormat="1" ht="12.6" customHeight="1">
      <c r="A17" s="117" t="s">
        <v>43</v>
      </c>
      <c r="B17" s="24" t="s">
        <v>113</v>
      </c>
      <c r="C17" s="26" t="s">
        <v>1038</v>
      </c>
      <c r="D17" s="59" t="s">
        <v>156</v>
      </c>
      <c r="E17" s="25" t="s">
        <v>157</v>
      </c>
      <c r="F17" s="72">
        <v>1</v>
      </c>
      <c r="G17" s="18"/>
      <c r="H17" s="93"/>
      <c r="I17" s="76"/>
      <c r="J17" s="77"/>
      <c r="K17" s="131"/>
      <c r="L17" s="131"/>
      <c r="M17" s="34" t="s">
        <v>732</v>
      </c>
    </row>
    <row r="18" spans="1:13" s="36" customFormat="1" ht="12.6" customHeight="1">
      <c r="A18" s="117" t="s">
        <v>43</v>
      </c>
      <c r="B18" s="24" t="s">
        <v>113</v>
      </c>
      <c r="C18" s="26" t="s">
        <v>1039</v>
      </c>
      <c r="D18" s="59" t="s">
        <v>156</v>
      </c>
      <c r="E18" s="25" t="s">
        <v>157</v>
      </c>
      <c r="F18" s="72">
        <v>1</v>
      </c>
      <c r="G18" s="18"/>
      <c r="H18" s="93"/>
      <c r="I18" s="76"/>
      <c r="J18" s="77"/>
      <c r="K18" s="131"/>
      <c r="L18" s="131"/>
      <c r="M18" s="34" t="s">
        <v>732</v>
      </c>
    </row>
    <row r="19" spans="1:13" s="36" customFormat="1" ht="12.6" customHeight="1">
      <c r="A19" s="117" t="s">
        <v>43</v>
      </c>
      <c r="B19" s="24" t="s">
        <v>113</v>
      </c>
      <c r="C19" s="26" t="s">
        <v>447</v>
      </c>
      <c r="D19" s="26" t="s">
        <v>50</v>
      </c>
      <c r="E19" s="25" t="s">
        <v>158</v>
      </c>
      <c r="F19" s="72"/>
      <c r="G19" s="18">
        <v>1</v>
      </c>
      <c r="H19" s="93"/>
      <c r="I19" s="76"/>
      <c r="J19" s="77"/>
      <c r="K19" s="131"/>
      <c r="L19" s="131"/>
      <c r="M19" s="34" t="s">
        <v>811</v>
      </c>
    </row>
    <row r="20" spans="1:13" s="36" customFormat="1" ht="12.6" customHeight="1">
      <c r="A20" s="117" t="s">
        <v>43</v>
      </c>
      <c r="B20" s="24" t="s">
        <v>113</v>
      </c>
      <c r="C20" s="26" t="s">
        <v>448</v>
      </c>
      <c r="D20" s="26" t="s">
        <v>50</v>
      </c>
      <c r="E20" s="25" t="s">
        <v>158</v>
      </c>
      <c r="F20" s="72"/>
      <c r="G20" s="18">
        <v>1</v>
      </c>
      <c r="H20" s="93"/>
      <c r="I20" s="76"/>
      <c r="J20" s="77"/>
      <c r="K20" s="131"/>
      <c r="L20" s="131"/>
      <c r="M20" s="34" t="s">
        <v>811</v>
      </c>
    </row>
    <row r="21" spans="1:13" s="36" customFormat="1" ht="12.6" customHeight="1">
      <c r="A21" s="117" t="s">
        <v>43</v>
      </c>
      <c r="B21" s="24" t="s">
        <v>113</v>
      </c>
      <c r="C21" s="26" t="s">
        <v>449</v>
      </c>
      <c r="D21" s="59" t="s">
        <v>173</v>
      </c>
      <c r="E21" s="25" t="s">
        <v>174</v>
      </c>
      <c r="F21" s="72"/>
      <c r="G21" s="18">
        <v>1</v>
      </c>
      <c r="H21" s="93"/>
      <c r="I21" s="76"/>
      <c r="J21" s="77"/>
      <c r="K21" s="131"/>
      <c r="L21" s="131"/>
      <c r="M21" s="34" t="s">
        <v>811</v>
      </c>
    </row>
    <row r="22" spans="1:13" s="36" customFormat="1" ht="12.6" customHeight="1">
      <c r="A22" s="117" t="s">
        <v>43</v>
      </c>
      <c r="B22" s="24" t="s">
        <v>113</v>
      </c>
      <c r="C22" s="26" t="s">
        <v>450</v>
      </c>
      <c r="D22" s="59" t="s">
        <v>156</v>
      </c>
      <c r="E22" s="25" t="s">
        <v>157</v>
      </c>
      <c r="F22" s="72"/>
      <c r="G22" s="18">
        <v>1</v>
      </c>
      <c r="H22" s="93"/>
      <c r="I22" s="76"/>
      <c r="J22" s="77"/>
      <c r="K22" s="131"/>
      <c r="L22" s="131"/>
      <c r="M22" s="34" t="s">
        <v>811</v>
      </c>
    </row>
    <row r="23" spans="1:13" s="36" customFormat="1" ht="12.6" customHeight="1">
      <c r="A23" s="117" t="s">
        <v>43</v>
      </c>
      <c r="B23" s="24" t="s">
        <v>113</v>
      </c>
      <c r="C23" s="26" t="s">
        <v>451</v>
      </c>
      <c r="D23" s="26" t="s">
        <v>47</v>
      </c>
      <c r="E23" s="25" t="s">
        <v>115</v>
      </c>
      <c r="F23" s="72"/>
      <c r="G23" s="18">
        <v>1</v>
      </c>
      <c r="H23" s="93"/>
      <c r="I23" s="76"/>
      <c r="J23" s="77"/>
      <c r="K23" s="131"/>
      <c r="L23" s="131"/>
      <c r="M23" s="34" t="s">
        <v>811</v>
      </c>
    </row>
    <row r="24" spans="1:13" s="36" customFormat="1" ht="12.6" customHeight="1">
      <c r="A24" s="58" t="s">
        <v>41</v>
      </c>
      <c r="B24" s="24" t="s">
        <v>117</v>
      </c>
      <c r="C24" s="26" t="s">
        <v>490</v>
      </c>
      <c r="D24" s="26" t="s">
        <v>51</v>
      </c>
      <c r="E24" s="25" t="s">
        <v>77</v>
      </c>
      <c r="F24" s="50">
        <v>1</v>
      </c>
      <c r="G24" s="51"/>
      <c r="H24" s="118">
        <v>8</v>
      </c>
      <c r="I24" s="94" t="s">
        <v>192</v>
      </c>
      <c r="J24" s="83">
        <f>H24</f>
        <v>8</v>
      </c>
      <c r="K24" s="75">
        <v>8</v>
      </c>
      <c r="L24" s="134">
        <f t="shared" ref="L24:L64" si="0">J24/K24</f>
        <v>1</v>
      </c>
      <c r="M24" s="34" t="s">
        <v>732</v>
      </c>
    </row>
    <row r="25" spans="1:13" s="36" customFormat="1" ht="12.6" customHeight="1">
      <c r="A25" s="58" t="s">
        <v>41</v>
      </c>
      <c r="B25" s="24" t="s">
        <v>117</v>
      </c>
      <c r="C25" s="26" t="s">
        <v>210</v>
      </c>
      <c r="D25" s="26" t="s">
        <v>48</v>
      </c>
      <c r="E25" s="25" t="s">
        <v>68</v>
      </c>
      <c r="F25" s="50">
        <v>1</v>
      </c>
      <c r="G25" s="51"/>
      <c r="H25" s="118">
        <v>8</v>
      </c>
      <c r="I25" s="94" t="s">
        <v>192</v>
      </c>
      <c r="J25" s="83">
        <f>H25</f>
        <v>8</v>
      </c>
      <c r="K25" s="75">
        <v>8</v>
      </c>
      <c r="L25" s="134">
        <f t="shared" si="0"/>
        <v>1</v>
      </c>
      <c r="M25" s="34" t="s">
        <v>732</v>
      </c>
    </row>
    <row r="26" spans="1:13" s="36" customFormat="1" ht="12.6" customHeight="1">
      <c r="A26" s="58" t="s">
        <v>41</v>
      </c>
      <c r="B26" s="24" t="s">
        <v>117</v>
      </c>
      <c r="C26" s="26" t="s">
        <v>491</v>
      </c>
      <c r="D26" s="26" t="s">
        <v>50</v>
      </c>
      <c r="E26" s="25" t="s">
        <v>158</v>
      </c>
      <c r="F26" s="50">
        <v>1</v>
      </c>
      <c r="G26" s="51"/>
      <c r="H26" s="119"/>
      <c r="I26" s="94" t="s">
        <v>192</v>
      </c>
      <c r="J26" s="77"/>
      <c r="K26" s="75">
        <v>8</v>
      </c>
      <c r="L26" s="134"/>
      <c r="M26" s="34" t="s">
        <v>732</v>
      </c>
    </row>
    <row r="27" spans="1:13" s="36" customFormat="1" ht="12.6" customHeight="1">
      <c r="A27" s="58" t="s">
        <v>41</v>
      </c>
      <c r="B27" s="24" t="s">
        <v>117</v>
      </c>
      <c r="C27" s="26" t="s">
        <v>492</v>
      </c>
      <c r="D27" s="26" t="s">
        <v>47</v>
      </c>
      <c r="E27" s="25" t="s">
        <v>116</v>
      </c>
      <c r="F27" s="50">
        <v>1</v>
      </c>
      <c r="G27" s="51"/>
      <c r="H27" s="119"/>
      <c r="I27" s="94" t="s">
        <v>192</v>
      </c>
      <c r="J27" s="77"/>
      <c r="K27" s="75">
        <v>8</v>
      </c>
      <c r="L27" s="134"/>
      <c r="M27" s="34" t="s">
        <v>732</v>
      </c>
    </row>
    <row r="28" spans="1:13" s="36" customFormat="1" ht="12.6" customHeight="1">
      <c r="A28" s="58" t="s">
        <v>41</v>
      </c>
      <c r="B28" s="24" t="s">
        <v>117</v>
      </c>
      <c r="C28" s="26" t="s">
        <v>213</v>
      </c>
      <c r="D28" s="26" t="s">
        <v>44</v>
      </c>
      <c r="E28" s="25" t="s">
        <v>94</v>
      </c>
      <c r="F28" s="50">
        <v>1</v>
      </c>
      <c r="G28" s="51"/>
      <c r="H28" s="119"/>
      <c r="I28" s="94" t="s">
        <v>192</v>
      </c>
      <c r="J28" s="77"/>
      <c r="K28" s="75">
        <v>8</v>
      </c>
      <c r="L28" s="134"/>
      <c r="M28" s="34" t="s">
        <v>732</v>
      </c>
    </row>
    <row r="29" spans="1:13" s="36" customFormat="1" ht="12.6" customHeight="1">
      <c r="A29" s="58" t="s">
        <v>41</v>
      </c>
      <c r="B29" s="24" t="s">
        <v>118</v>
      </c>
      <c r="C29" s="26" t="s">
        <v>493</v>
      </c>
      <c r="D29" s="26" t="s">
        <v>45</v>
      </c>
      <c r="E29" s="25" t="s">
        <v>139</v>
      </c>
      <c r="F29" s="50">
        <v>1</v>
      </c>
      <c r="G29" s="51"/>
      <c r="H29" s="119"/>
      <c r="I29" s="94" t="s">
        <v>192</v>
      </c>
      <c r="J29" s="77"/>
      <c r="K29" s="75">
        <v>8</v>
      </c>
      <c r="L29" s="134"/>
      <c r="M29" s="34" t="s">
        <v>732</v>
      </c>
    </row>
    <row r="30" spans="1:13" s="36" customFormat="1" ht="12.6" customHeight="1">
      <c r="A30" s="58" t="s">
        <v>41</v>
      </c>
      <c r="B30" s="24" t="s">
        <v>118</v>
      </c>
      <c r="C30" s="26" t="s">
        <v>211</v>
      </c>
      <c r="D30" s="26" t="s">
        <v>51</v>
      </c>
      <c r="E30" s="25" t="s">
        <v>137</v>
      </c>
      <c r="F30" s="50">
        <v>1</v>
      </c>
      <c r="G30" s="51"/>
      <c r="H30" s="119"/>
      <c r="I30" s="94" t="s">
        <v>192</v>
      </c>
      <c r="J30" s="77"/>
      <c r="K30" s="75">
        <v>8</v>
      </c>
      <c r="L30" s="134"/>
      <c r="M30" s="34" t="s">
        <v>732</v>
      </c>
    </row>
    <row r="31" spans="1:13" s="36" customFormat="1" ht="12.6" customHeight="1">
      <c r="A31" s="58" t="s">
        <v>41</v>
      </c>
      <c r="B31" s="24" t="s">
        <v>118</v>
      </c>
      <c r="C31" s="26" t="s">
        <v>342</v>
      </c>
      <c r="D31" s="26" t="s">
        <v>49</v>
      </c>
      <c r="E31" s="25" t="s">
        <v>144</v>
      </c>
      <c r="F31" s="50">
        <v>1</v>
      </c>
      <c r="G31" s="51"/>
      <c r="H31" s="119"/>
      <c r="I31" s="94" t="s">
        <v>192</v>
      </c>
      <c r="J31" s="77"/>
      <c r="K31" s="75">
        <v>8</v>
      </c>
      <c r="L31" s="134"/>
      <c r="M31" s="34" t="s">
        <v>732</v>
      </c>
    </row>
    <row r="32" spans="1:13" s="36" customFormat="1" ht="12.6" customHeight="1">
      <c r="A32" s="58" t="s">
        <v>41</v>
      </c>
      <c r="B32" s="24" t="s">
        <v>118</v>
      </c>
      <c r="C32" s="26" t="s">
        <v>494</v>
      </c>
      <c r="D32" s="26" t="s">
        <v>53</v>
      </c>
      <c r="E32" s="25" t="s">
        <v>71</v>
      </c>
      <c r="F32" s="50">
        <v>1</v>
      </c>
      <c r="G32" s="51"/>
      <c r="H32" s="119"/>
      <c r="I32" s="94" t="s">
        <v>192</v>
      </c>
      <c r="J32" s="77"/>
      <c r="K32" s="75">
        <v>8</v>
      </c>
      <c r="L32" s="134"/>
      <c r="M32" s="34" t="s">
        <v>732</v>
      </c>
    </row>
    <row r="33" spans="1:13" s="36" customFormat="1" ht="12.6" customHeight="1">
      <c r="A33" s="58" t="s">
        <v>41</v>
      </c>
      <c r="B33" s="24" t="s">
        <v>118</v>
      </c>
      <c r="C33" s="26" t="s">
        <v>495</v>
      </c>
      <c r="D33" s="26" t="s">
        <v>51</v>
      </c>
      <c r="E33" s="25" t="s">
        <v>137</v>
      </c>
      <c r="F33" s="50">
        <v>1</v>
      </c>
      <c r="G33" s="51"/>
      <c r="H33" s="119"/>
      <c r="I33" s="94" t="s">
        <v>192</v>
      </c>
      <c r="J33" s="77"/>
      <c r="K33" s="75">
        <v>8</v>
      </c>
      <c r="L33" s="134"/>
      <c r="M33" s="34" t="s">
        <v>732</v>
      </c>
    </row>
    <row r="34" spans="1:13" s="36" customFormat="1" ht="12.6" customHeight="1">
      <c r="A34" s="58" t="s">
        <v>41</v>
      </c>
      <c r="B34" s="24" t="s">
        <v>119</v>
      </c>
      <c r="C34" s="26" t="s">
        <v>212</v>
      </c>
      <c r="D34" s="26" t="s">
        <v>53</v>
      </c>
      <c r="E34" s="25" t="s">
        <v>71</v>
      </c>
      <c r="F34" s="50">
        <v>1</v>
      </c>
      <c r="G34" s="51"/>
      <c r="H34" s="118">
        <v>8</v>
      </c>
      <c r="I34" s="94" t="s">
        <v>192</v>
      </c>
      <c r="J34" s="83">
        <f t="shared" ref="J34:J98" si="1">H34</f>
        <v>8</v>
      </c>
      <c r="K34" s="75">
        <v>8</v>
      </c>
      <c r="L34" s="134">
        <f t="shared" si="0"/>
        <v>1</v>
      </c>
      <c r="M34" s="34" t="s">
        <v>732</v>
      </c>
    </row>
    <row r="35" spans="1:13" s="36" customFormat="1" ht="12.6" customHeight="1">
      <c r="A35" s="58" t="s">
        <v>41</v>
      </c>
      <c r="B35" s="24" t="s">
        <v>119</v>
      </c>
      <c r="C35" s="26" t="s">
        <v>432</v>
      </c>
      <c r="D35" s="26" t="s">
        <v>53</v>
      </c>
      <c r="E35" s="25" t="s">
        <v>71</v>
      </c>
      <c r="F35" s="50">
        <v>1</v>
      </c>
      <c r="G35" s="51"/>
      <c r="H35" s="120">
        <v>8</v>
      </c>
      <c r="I35" s="94" t="s">
        <v>192</v>
      </c>
      <c r="J35" s="83">
        <f>H35</f>
        <v>8</v>
      </c>
      <c r="K35" s="75">
        <v>8</v>
      </c>
      <c r="L35" s="134">
        <f t="shared" si="0"/>
        <v>1</v>
      </c>
      <c r="M35" s="34" t="s">
        <v>732</v>
      </c>
    </row>
    <row r="36" spans="1:13" s="36" customFormat="1" ht="12.6" customHeight="1">
      <c r="A36" s="58" t="s">
        <v>41</v>
      </c>
      <c r="B36" s="24" t="s">
        <v>119</v>
      </c>
      <c r="C36" s="26" t="s">
        <v>1040</v>
      </c>
      <c r="D36" s="26" t="s">
        <v>50</v>
      </c>
      <c r="E36" s="25" t="s">
        <v>69</v>
      </c>
      <c r="F36" s="50">
        <v>1</v>
      </c>
      <c r="G36" s="51"/>
      <c r="H36" s="120">
        <v>8</v>
      </c>
      <c r="I36" s="94" t="s">
        <v>192</v>
      </c>
      <c r="J36" s="83">
        <f>H36</f>
        <v>8</v>
      </c>
      <c r="K36" s="75">
        <v>8</v>
      </c>
      <c r="L36" s="134">
        <f t="shared" si="0"/>
        <v>1</v>
      </c>
      <c r="M36" s="34" t="s">
        <v>732</v>
      </c>
    </row>
    <row r="37" spans="1:13" s="36" customFormat="1" ht="12.6" customHeight="1">
      <c r="A37" s="58" t="s">
        <v>41</v>
      </c>
      <c r="B37" s="24" t="s">
        <v>119</v>
      </c>
      <c r="C37" s="26" t="s">
        <v>433</v>
      </c>
      <c r="D37" s="26" t="s">
        <v>53</v>
      </c>
      <c r="E37" s="25" t="s">
        <v>71</v>
      </c>
      <c r="F37" s="50">
        <v>1</v>
      </c>
      <c r="G37" s="51"/>
      <c r="H37" s="118">
        <v>6</v>
      </c>
      <c r="I37" s="94" t="s">
        <v>192</v>
      </c>
      <c r="J37" s="83">
        <f t="shared" si="1"/>
        <v>6</v>
      </c>
      <c r="K37" s="75">
        <v>8</v>
      </c>
      <c r="L37" s="134">
        <f t="shared" si="0"/>
        <v>0.75</v>
      </c>
      <c r="M37" s="34" t="s">
        <v>732</v>
      </c>
    </row>
    <row r="38" spans="1:13" s="36" customFormat="1" ht="12.6" customHeight="1">
      <c r="A38" s="58" t="s">
        <v>41</v>
      </c>
      <c r="B38" s="24" t="s">
        <v>119</v>
      </c>
      <c r="C38" s="26" t="s">
        <v>1041</v>
      </c>
      <c r="D38" s="26" t="s">
        <v>51</v>
      </c>
      <c r="E38" s="25" t="s">
        <v>137</v>
      </c>
      <c r="F38" s="50">
        <v>1</v>
      </c>
      <c r="G38" s="51"/>
      <c r="H38" s="120">
        <v>4</v>
      </c>
      <c r="I38" s="94" t="s">
        <v>192</v>
      </c>
      <c r="J38" s="83">
        <f t="shared" si="1"/>
        <v>4</v>
      </c>
      <c r="K38" s="75">
        <v>8</v>
      </c>
      <c r="L38" s="134">
        <f t="shared" si="0"/>
        <v>0.5</v>
      </c>
      <c r="M38" s="34" t="s">
        <v>732</v>
      </c>
    </row>
    <row r="39" spans="1:13" s="36" customFormat="1" ht="12.6" customHeight="1">
      <c r="A39" s="58" t="s">
        <v>41</v>
      </c>
      <c r="B39" s="24" t="s">
        <v>119</v>
      </c>
      <c r="C39" s="26" t="s">
        <v>283</v>
      </c>
      <c r="D39" s="26" t="s">
        <v>44</v>
      </c>
      <c r="E39" s="25" t="s">
        <v>94</v>
      </c>
      <c r="F39" s="50">
        <v>1</v>
      </c>
      <c r="G39" s="51"/>
      <c r="H39" s="120">
        <v>4</v>
      </c>
      <c r="I39" s="94" t="s">
        <v>192</v>
      </c>
      <c r="J39" s="83">
        <f t="shared" si="1"/>
        <v>4</v>
      </c>
      <c r="K39" s="75">
        <v>8</v>
      </c>
      <c r="L39" s="134">
        <f t="shared" si="0"/>
        <v>0.5</v>
      </c>
      <c r="M39" s="34" t="s">
        <v>732</v>
      </c>
    </row>
    <row r="40" spans="1:13" s="36" customFormat="1" ht="12.6" customHeight="1">
      <c r="A40" s="55" t="s">
        <v>41</v>
      </c>
      <c r="B40" s="53" t="s">
        <v>119</v>
      </c>
      <c r="C40" s="1" t="s">
        <v>733</v>
      </c>
      <c r="D40" s="1" t="s">
        <v>49</v>
      </c>
      <c r="E40" s="27" t="s">
        <v>144</v>
      </c>
      <c r="F40" s="56"/>
      <c r="G40" s="57"/>
      <c r="H40" s="95">
        <v>3</v>
      </c>
      <c r="I40" s="96" t="s">
        <v>192</v>
      </c>
      <c r="J40" s="81">
        <f t="shared" si="1"/>
        <v>3</v>
      </c>
      <c r="K40" s="78">
        <v>8</v>
      </c>
      <c r="L40" s="135">
        <f t="shared" si="0"/>
        <v>0.375</v>
      </c>
      <c r="M40" s="35"/>
    </row>
    <row r="41" spans="1:13" s="36" customFormat="1" ht="12.6" customHeight="1">
      <c r="A41" s="55" t="s">
        <v>41</v>
      </c>
      <c r="B41" s="53" t="s">
        <v>119</v>
      </c>
      <c r="C41" s="1" t="s">
        <v>1067</v>
      </c>
      <c r="D41" s="1" t="s">
        <v>53</v>
      </c>
      <c r="E41" s="27" t="s">
        <v>71</v>
      </c>
      <c r="F41" s="56"/>
      <c r="G41" s="57"/>
      <c r="H41" s="95">
        <v>2</v>
      </c>
      <c r="I41" s="96" t="s">
        <v>192</v>
      </c>
      <c r="J41" s="81">
        <f t="shared" si="1"/>
        <v>2</v>
      </c>
      <c r="K41" s="78">
        <v>8</v>
      </c>
      <c r="L41" s="135">
        <f t="shared" si="0"/>
        <v>0.25</v>
      </c>
      <c r="M41" s="35"/>
    </row>
    <row r="42" spans="1:13" s="36" customFormat="1" ht="12.6" customHeight="1">
      <c r="A42" s="55" t="s">
        <v>41</v>
      </c>
      <c r="B42" s="53" t="s">
        <v>119</v>
      </c>
      <c r="C42" s="1" t="s">
        <v>1068</v>
      </c>
      <c r="D42" s="1" t="s">
        <v>46</v>
      </c>
      <c r="E42" s="27" t="s">
        <v>74</v>
      </c>
      <c r="F42" s="56"/>
      <c r="G42" s="57"/>
      <c r="H42" s="95">
        <v>1</v>
      </c>
      <c r="I42" s="96" t="s">
        <v>192</v>
      </c>
      <c r="J42" s="81">
        <f t="shared" si="1"/>
        <v>1</v>
      </c>
      <c r="K42" s="78">
        <v>8</v>
      </c>
      <c r="L42" s="135">
        <f t="shared" si="0"/>
        <v>0.125</v>
      </c>
      <c r="M42" s="35"/>
    </row>
    <row r="43" spans="1:13" s="2" customFormat="1" ht="12.6" customHeight="1">
      <c r="A43" s="55" t="s">
        <v>41</v>
      </c>
      <c r="B43" s="53" t="s">
        <v>119</v>
      </c>
      <c r="C43" s="1" t="s">
        <v>734</v>
      </c>
      <c r="D43" s="1" t="s">
        <v>47</v>
      </c>
      <c r="E43" s="27" t="s">
        <v>116</v>
      </c>
      <c r="F43" s="56"/>
      <c r="G43" s="57"/>
      <c r="H43" s="95">
        <v>1</v>
      </c>
      <c r="I43" s="96" t="s">
        <v>192</v>
      </c>
      <c r="J43" s="81">
        <f t="shared" si="1"/>
        <v>1</v>
      </c>
      <c r="K43" s="78">
        <v>8</v>
      </c>
      <c r="L43" s="135">
        <f t="shared" si="0"/>
        <v>0.125</v>
      </c>
      <c r="M43" s="35"/>
    </row>
    <row r="44" spans="1:13" s="2" customFormat="1" ht="12.6" customHeight="1">
      <c r="A44" s="58" t="s">
        <v>41</v>
      </c>
      <c r="B44" s="24" t="s">
        <v>120</v>
      </c>
      <c r="C44" s="26" t="s">
        <v>496</v>
      </c>
      <c r="D44" s="26" t="s">
        <v>49</v>
      </c>
      <c r="E44" s="25" t="s">
        <v>144</v>
      </c>
      <c r="F44" s="50">
        <v>1</v>
      </c>
      <c r="G44" s="51"/>
      <c r="H44" s="120">
        <v>9</v>
      </c>
      <c r="I44" s="94" t="s">
        <v>192</v>
      </c>
      <c r="J44" s="83">
        <f t="shared" si="1"/>
        <v>9</v>
      </c>
      <c r="K44" s="75">
        <v>9</v>
      </c>
      <c r="L44" s="134">
        <f t="shared" si="0"/>
        <v>1</v>
      </c>
      <c r="M44" s="34" t="s">
        <v>732</v>
      </c>
    </row>
    <row r="45" spans="1:13" s="2" customFormat="1" ht="12.6" customHeight="1">
      <c r="A45" s="58" t="s">
        <v>41</v>
      </c>
      <c r="B45" s="24" t="s">
        <v>120</v>
      </c>
      <c r="C45" s="26" t="s">
        <v>497</v>
      </c>
      <c r="D45" s="26" t="s">
        <v>50</v>
      </c>
      <c r="E45" s="25" t="s">
        <v>69</v>
      </c>
      <c r="F45" s="50">
        <v>1</v>
      </c>
      <c r="G45" s="51"/>
      <c r="H45" s="120">
        <v>8</v>
      </c>
      <c r="I45" s="94" t="s">
        <v>192</v>
      </c>
      <c r="J45" s="83">
        <f t="shared" si="1"/>
        <v>8</v>
      </c>
      <c r="K45" s="75">
        <v>9</v>
      </c>
      <c r="L45" s="134">
        <f t="shared" si="0"/>
        <v>0.88888888888888884</v>
      </c>
      <c r="M45" s="34" t="s">
        <v>732</v>
      </c>
    </row>
    <row r="46" spans="1:13" s="2" customFormat="1" ht="12.6" customHeight="1">
      <c r="A46" s="58" t="s">
        <v>41</v>
      </c>
      <c r="B46" s="24" t="s">
        <v>120</v>
      </c>
      <c r="C46" s="26" t="s">
        <v>498</v>
      </c>
      <c r="D46" s="26" t="s">
        <v>44</v>
      </c>
      <c r="E46" s="25" t="s">
        <v>94</v>
      </c>
      <c r="F46" s="50">
        <v>1</v>
      </c>
      <c r="G46" s="51"/>
      <c r="H46" s="120">
        <v>6</v>
      </c>
      <c r="I46" s="94" t="s">
        <v>192</v>
      </c>
      <c r="J46" s="83">
        <f t="shared" si="1"/>
        <v>6</v>
      </c>
      <c r="K46" s="75">
        <v>9</v>
      </c>
      <c r="L46" s="134">
        <f t="shared" si="0"/>
        <v>0.66666666666666663</v>
      </c>
      <c r="M46" s="34" t="s">
        <v>732</v>
      </c>
    </row>
    <row r="47" spans="1:13" s="2" customFormat="1" ht="12.6" customHeight="1">
      <c r="A47" s="58" t="s">
        <v>41</v>
      </c>
      <c r="B47" s="24" t="s">
        <v>120</v>
      </c>
      <c r="C47" s="26" t="s">
        <v>343</v>
      </c>
      <c r="D47" s="26" t="s">
        <v>53</v>
      </c>
      <c r="E47" s="25" t="s">
        <v>71</v>
      </c>
      <c r="F47" s="50">
        <v>1</v>
      </c>
      <c r="G47" s="51"/>
      <c r="H47" s="120">
        <v>5</v>
      </c>
      <c r="I47" s="94" t="s">
        <v>192</v>
      </c>
      <c r="J47" s="83">
        <f t="shared" si="1"/>
        <v>5</v>
      </c>
      <c r="K47" s="75">
        <v>9</v>
      </c>
      <c r="L47" s="134">
        <f t="shared" si="0"/>
        <v>0.55555555555555558</v>
      </c>
      <c r="M47" s="34" t="s">
        <v>732</v>
      </c>
    </row>
    <row r="48" spans="1:13" s="2" customFormat="1" ht="12.6" customHeight="1">
      <c r="A48" s="58" t="s">
        <v>41</v>
      </c>
      <c r="B48" s="24" t="s">
        <v>120</v>
      </c>
      <c r="C48" s="26" t="s">
        <v>499</v>
      </c>
      <c r="D48" s="26" t="s">
        <v>49</v>
      </c>
      <c r="E48" s="25" t="s">
        <v>144</v>
      </c>
      <c r="F48" s="50">
        <v>1</v>
      </c>
      <c r="G48" s="51"/>
      <c r="H48" s="118">
        <v>5</v>
      </c>
      <c r="I48" s="94" t="s">
        <v>192</v>
      </c>
      <c r="J48" s="83">
        <f t="shared" si="1"/>
        <v>5</v>
      </c>
      <c r="K48" s="75">
        <v>9</v>
      </c>
      <c r="L48" s="134">
        <f t="shared" si="0"/>
        <v>0.55555555555555558</v>
      </c>
      <c r="M48" s="34" t="s">
        <v>732</v>
      </c>
    </row>
    <row r="49" spans="1:13" s="2" customFormat="1" ht="12.6" customHeight="1">
      <c r="A49" s="58" t="s">
        <v>41</v>
      </c>
      <c r="B49" s="24" t="s">
        <v>121</v>
      </c>
      <c r="C49" s="26" t="s">
        <v>500</v>
      </c>
      <c r="D49" s="26" t="s">
        <v>47</v>
      </c>
      <c r="E49" s="25" t="s">
        <v>116</v>
      </c>
      <c r="F49" s="50">
        <v>1</v>
      </c>
      <c r="G49" s="51"/>
      <c r="H49" s="118">
        <v>10</v>
      </c>
      <c r="I49" s="94" t="s">
        <v>192</v>
      </c>
      <c r="J49" s="83">
        <f t="shared" si="1"/>
        <v>10</v>
      </c>
      <c r="K49" s="75">
        <v>10</v>
      </c>
      <c r="L49" s="134">
        <f t="shared" si="0"/>
        <v>1</v>
      </c>
      <c r="M49" s="34" t="s">
        <v>732</v>
      </c>
    </row>
    <row r="50" spans="1:13" s="2" customFormat="1" ht="12.6" customHeight="1">
      <c r="A50" s="58" t="s">
        <v>41</v>
      </c>
      <c r="B50" s="24" t="s">
        <v>121</v>
      </c>
      <c r="C50" s="26" t="s">
        <v>504</v>
      </c>
      <c r="D50" s="26" t="s">
        <v>44</v>
      </c>
      <c r="E50" s="25" t="s">
        <v>94</v>
      </c>
      <c r="F50" s="50">
        <v>1</v>
      </c>
      <c r="G50" s="51"/>
      <c r="H50" s="118">
        <v>10</v>
      </c>
      <c r="I50" s="94" t="s">
        <v>192</v>
      </c>
      <c r="J50" s="83">
        <f>H50</f>
        <v>10</v>
      </c>
      <c r="K50" s="75">
        <v>10</v>
      </c>
      <c r="L50" s="134">
        <f t="shared" si="0"/>
        <v>1</v>
      </c>
      <c r="M50" s="34" t="s">
        <v>732</v>
      </c>
    </row>
    <row r="51" spans="1:13" s="2" customFormat="1" ht="12.6" customHeight="1">
      <c r="A51" s="58" t="s">
        <v>41</v>
      </c>
      <c r="B51" s="24" t="s">
        <v>121</v>
      </c>
      <c r="C51" s="26" t="s">
        <v>501</v>
      </c>
      <c r="D51" s="26" t="s">
        <v>51</v>
      </c>
      <c r="E51" s="25" t="s">
        <v>137</v>
      </c>
      <c r="F51" s="50">
        <v>1</v>
      </c>
      <c r="G51" s="51"/>
      <c r="H51" s="118">
        <v>7</v>
      </c>
      <c r="I51" s="94" t="s">
        <v>192</v>
      </c>
      <c r="J51" s="83">
        <f t="shared" si="1"/>
        <v>7</v>
      </c>
      <c r="K51" s="75">
        <v>10</v>
      </c>
      <c r="L51" s="134">
        <f t="shared" si="0"/>
        <v>0.7</v>
      </c>
      <c r="M51" s="34" t="s">
        <v>732</v>
      </c>
    </row>
    <row r="52" spans="1:13" s="2" customFormat="1" ht="12.6" customHeight="1">
      <c r="A52" s="58" t="s">
        <v>41</v>
      </c>
      <c r="B52" s="24" t="s">
        <v>121</v>
      </c>
      <c r="C52" s="26" t="s">
        <v>502</v>
      </c>
      <c r="D52" s="26" t="s">
        <v>59</v>
      </c>
      <c r="E52" s="25" t="s">
        <v>77</v>
      </c>
      <c r="F52" s="50">
        <v>1</v>
      </c>
      <c r="G52" s="51"/>
      <c r="H52" s="118">
        <v>7</v>
      </c>
      <c r="I52" s="94" t="s">
        <v>192</v>
      </c>
      <c r="J52" s="83">
        <f t="shared" si="1"/>
        <v>7</v>
      </c>
      <c r="K52" s="75">
        <v>10</v>
      </c>
      <c r="L52" s="134">
        <f t="shared" si="0"/>
        <v>0.7</v>
      </c>
      <c r="M52" s="34" t="s">
        <v>732</v>
      </c>
    </row>
    <row r="53" spans="1:13" s="36" customFormat="1" ht="12.6" customHeight="1">
      <c r="A53" s="58" t="s">
        <v>41</v>
      </c>
      <c r="B53" s="24" t="s">
        <v>121</v>
      </c>
      <c r="C53" s="26" t="s">
        <v>503</v>
      </c>
      <c r="D53" s="26" t="s">
        <v>53</v>
      </c>
      <c r="E53" s="25" t="s">
        <v>71</v>
      </c>
      <c r="F53" s="50">
        <v>1</v>
      </c>
      <c r="G53" s="51"/>
      <c r="H53" s="118">
        <v>7</v>
      </c>
      <c r="I53" s="94" t="s">
        <v>192</v>
      </c>
      <c r="J53" s="83">
        <f t="shared" si="1"/>
        <v>7</v>
      </c>
      <c r="K53" s="75">
        <v>10</v>
      </c>
      <c r="L53" s="134">
        <f t="shared" si="0"/>
        <v>0.7</v>
      </c>
      <c r="M53" s="34" t="s">
        <v>732</v>
      </c>
    </row>
    <row r="54" spans="1:13" s="36" customFormat="1" ht="12.6" customHeight="1">
      <c r="A54" s="55" t="s">
        <v>41</v>
      </c>
      <c r="B54" s="53" t="s">
        <v>121</v>
      </c>
      <c r="C54" s="1" t="s">
        <v>735</v>
      </c>
      <c r="D54" s="1" t="s">
        <v>46</v>
      </c>
      <c r="E54" s="27" t="s">
        <v>74</v>
      </c>
      <c r="F54" s="56"/>
      <c r="G54" s="57"/>
      <c r="H54" s="95">
        <v>6</v>
      </c>
      <c r="I54" s="96" t="s">
        <v>192</v>
      </c>
      <c r="J54" s="81">
        <f t="shared" si="1"/>
        <v>6</v>
      </c>
      <c r="K54" s="78">
        <v>10</v>
      </c>
      <c r="L54" s="135">
        <f t="shared" si="0"/>
        <v>0.6</v>
      </c>
      <c r="M54" s="35"/>
    </row>
    <row r="55" spans="1:13" s="36" customFormat="1" ht="12.6" customHeight="1">
      <c r="A55" s="55" t="s">
        <v>41</v>
      </c>
      <c r="B55" s="53" t="s">
        <v>121</v>
      </c>
      <c r="C55" s="1" t="s">
        <v>736</v>
      </c>
      <c r="D55" s="1" t="s">
        <v>49</v>
      </c>
      <c r="E55" s="27" t="s">
        <v>144</v>
      </c>
      <c r="F55" s="56"/>
      <c r="G55" s="57"/>
      <c r="H55" s="95">
        <v>4</v>
      </c>
      <c r="I55" s="96" t="s">
        <v>192</v>
      </c>
      <c r="J55" s="81">
        <f t="shared" si="1"/>
        <v>4</v>
      </c>
      <c r="K55" s="78">
        <v>10</v>
      </c>
      <c r="L55" s="135">
        <f t="shared" si="0"/>
        <v>0.4</v>
      </c>
      <c r="M55" s="35"/>
    </row>
    <row r="56" spans="1:13" s="36" customFormat="1" ht="12.6" customHeight="1">
      <c r="A56" s="58" t="s">
        <v>41</v>
      </c>
      <c r="B56" s="24" t="s">
        <v>122</v>
      </c>
      <c r="C56" s="26" t="s">
        <v>505</v>
      </c>
      <c r="D56" s="26" t="s">
        <v>51</v>
      </c>
      <c r="E56" s="25" t="s">
        <v>137</v>
      </c>
      <c r="F56" s="50">
        <v>1</v>
      </c>
      <c r="G56" s="51"/>
      <c r="H56" s="120">
        <v>12</v>
      </c>
      <c r="I56" s="94" t="s">
        <v>192</v>
      </c>
      <c r="J56" s="83">
        <f t="shared" si="1"/>
        <v>12</v>
      </c>
      <c r="K56" s="75">
        <v>12</v>
      </c>
      <c r="L56" s="134">
        <f t="shared" si="0"/>
        <v>1</v>
      </c>
      <c r="M56" s="34" t="s">
        <v>732</v>
      </c>
    </row>
    <row r="57" spans="1:13" s="36" customFormat="1" ht="12.6" customHeight="1">
      <c r="A57" s="58" t="s">
        <v>41</v>
      </c>
      <c r="B57" s="24" t="s">
        <v>122</v>
      </c>
      <c r="C57" s="26" t="s">
        <v>506</v>
      </c>
      <c r="D57" s="26" t="s">
        <v>66</v>
      </c>
      <c r="E57" s="25" t="s">
        <v>96</v>
      </c>
      <c r="F57" s="50">
        <v>1</v>
      </c>
      <c r="G57" s="51"/>
      <c r="H57" s="120">
        <v>11</v>
      </c>
      <c r="I57" s="94" t="s">
        <v>192</v>
      </c>
      <c r="J57" s="83">
        <f t="shared" si="1"/>
        <v>11</v>
      </c>
      <c r="K57" s="75">
        <v>12</v>
      </c>
      <c r="L57" s="134">
        <f t="shared" si="0"/>
        <v>0.91666666666666663</v>
      </c>
      <c r="M57" s="34" t="s">
        <v>732</v>
      </c>
    </row>
    <row r="58" spans="1:13" s="36" customFormat="1" ht="12.6" customHeight="1">
      <c r="A58" s="58" t="s">
        <v>41</v>
      </c>
      <c r="B58" s="24" t="s">
        <v>122</v>
      </c>
      <c r="C58" s="26" t="s">
        <v>214</v>
      </c>
      <c r="D58" s="26" t="s">
        <v>53</v>
      </c>
      <c r="E58" s="25" t="s">
        <v>71</v>
      </c>
      <c r="F58" s="50">
        <v>1</v>
      </c>
      <c r="G58" s="51"/>
      <c r="H58" s="120">
        <v>11</v>
      </c>
      <c r="I58" s="94" t="s">
        <v>192</v>
      </c>
      <c r="J58" s="83">
        <f t="shared" si="1"/>
        <v>11</v>
      </c>
      <c r="K58" s="75">
        <v>12</v>
      </c>
      <c r="L58" s="134">
        <f t="shared" si="0"/>
        <v>0.91666666666666663</v>
      </c>
      <c r="M58" s="34" t="s">
        <v>732</v>
      </c>
    </row>
    <row r="59" spans="1:13" s="36" customFormat="1" ht="12.6" customHeight="1">
      <c r="A59" s="58" t="s">
        <v>41</v>
      </c>
      <c r="B59" s="24" t="s">
        <v>122</v>
      </c>
      <c r="C59" s="26" t="s">
        <v>507</v>
      </c>
      <c r="D59" s="26" t="s">
        <v>66</v>
      </c>
      <c r="E59" s="25" t="s">
        <v>96</v>
      </c>
      <c r="F59" s="50">
        <v>1</v>
      </c>
      <c r="G59" s="51"/>
      <c r="H59" s="120">
        <v>8</v>
      </c>
      <c r="I59" s="94" t="s">
        <v>192</v>
      </c>
      <c r="J59" s="83">
        <f t="shared" si="1"/>
        <v>8</v>
      </c>
      <c r="K59" s="75">
        <v>12</v>
      </c>
      <c r="L59" s="134">
        <f t="shared" si="0"/>
        <v>0.66666666666666663</v>
      </c>
      <c r="M59" s="34" t="s">
        <v>732</v>
      </c>
    </row>
    <row r="60" spans="1:13" s="36" customFormat="1" ht="12.6" customHeight="1">
      <c r="A60" s="58" t="s">
        <v>41</v>
      </c>
      <c r="B60" s="24" t="s">
        <v>122</v>
      </c>
      <c r="C60" s="26" t="s">
        <v>508</v>
      </c>
      <c r="D60" s="26" t="s">
        <v>53</v>
      </c>
      <c r="E60" s="25" t="s">
        <v>71</v>
      </c>
      <c r="F60" s="50">
        <v>1</v>
      </c>
      <c r="G60" s="51"/>
      <c r="H60" s="120">
        <v>8</v>
      </c>
      <c r="I60" s="94" t="s">
        <v>192</v>
      </c>
      <c r="J60" s="83">
        <f t="shared" si="1"/>
        <v>8</v>
      </c>
      <c r="K60" s="75">
        <v>12</v>
      </c>
      <c r="L60" s="134">
        <f t="shared" si="0"/>
        <v>0.66666666666666663</v>
      </c>
      <c r="M60" s="34" t="s">
        <v>732</v>
      </c>
    </row>
    <row r="61" spans="1:13" s="36" customFormat="1" ht="12.6" customHeight="1">
      <c r="A61" s="55" t="s">
        <v>41</v>
      </c>
      <c r="B61" s="53" t="s">
        <v>122</v>
      </c>
      <c r="C61" s="1" t="s">
        <v>737</v>
      </c>
      <c r="D61" s="1" t="s">
        <v>59</v>
      </c>
      <c r="E61" s="27" t="s">
        <v>77</v>
      </c>
      <c r="F61" s="56"/>
      <c r="G61" s="57"/>
      <c r="H61" s="95">
        <v>2</v>
      </c>
      <c r="I61" s="96" t="s">
        <v>192</v>
      </c>
      <c r="J61" s="81">
        <f t="shared" si="1"/>
        <v>2</v>
      </c>
      <c r="K61" s="78">
        <v>12</v>
      </c>
      <c r="L61" s="135">
        <f t="shared" si="0"/>
        <v>0.16666666666666666</v>
      </c>
      <c r="M61" s="35"/>
    </row>
    <row r="62" spans="1:13" s="36" customFormat="1" ht="12.6" customHeight="1">
      <c r="A62" s="55" t="s">
        <v>41</v>
      </c>
      <c r="B62" s="53" t="s">
        <v>122</v>
      </c>
      <c r="C62" s="1" t="s">
        <v>738</v>
      </c>
      <c r="D62" s="1" t="s">
        <v>51</v>
      </c>
      <c r="E62" s="27" t="s">
        <v>137</v>
      </c>
      <c r="F62" s="56"/>
      <c r="G62" s="57"/>
      <c r="H62" s="95">
        <v>2</v>
      </c>
      <c r="I62" s="96" t="s">
        <v>192</v>
      </c>
      <c r="J62" s="81">
        <f t="shared" si="1"/>
        <v>2</v>
      </c>
      <c r="K62" s="78">
        <v>12</v>
      </c>
      <c r="L62" s="135">
        <f t="shared" si="0"/>
        <v>0.16666666666666666</v>
      </c>
      <c r="M62" s="35"/>
    </row>
    <row r="63" spans="1:13" s="2" customFormat="1" ht="12.6" customHeight="1">
      <c r="A63" s="55" t="s">
        <v>41</v>
      </c>
      <c r="B63" s="53" t="s">
        <v>122</v>
      </c>
      <c r="C63" s="1" t="s">
        <v>739</v>
      </c>
      <c r="D63" s="1" t="s">
        <v>48</v>
      </c>
      <c r="E63" s="27" t="s">
        <v>68</v>
      </c>
      <c r="F63" s="56"/>
      <c r="G63" s="57"/>
      <c r="H63" s="95">
        <v>2</v>
      </c>
      <c r="I63" s="96" t="s">
        <v>192</v>
      </c>
      <c r="J63" s="81">
        <f t="shared" si="1"/>
        <v>2</v>
      </c>
      <c r="K63" s="78">
        <v>12</v>
      </c>
      <c r="L63" s="135">
        <f t="shared" si="0"/>
        <v>0.16666666666666666</v>
      </c>
      <c r="M63" s="35"/>
    </row>
    <row r="64" spans="1:13" s="2" customFormat="1" ht="12.6" customHeight="1">
      <c r="A64" s="55" t="s">
        <v>41</v>
      </c>
      <c r="B64" s="53" t="s">
        <v>122</v>
      </c>
      <c r="C64" s="1" t="s">
        <v>1069</v>
      </c>
      <c r="D64" s="1" t="s">
        <v>44</v>
      </c>
      <c r="E64" s="27" t="s">
        <v>94</v>
      </c>
      <c r="F64" s="56"/>
      <c r="G64" s="57"/>
      <c r="H64" s="95">
        <v>2</v>
      </c>
      <c r="I64" s="96" t="s">
        <v>192</v>
      </c>
      <c r="J64" s="81">
        <f t="shared" si="1"/>
        <v>2</v>
      </c>
      <c r="K64" s="78">
        <v>12</v>
      </c>
      <c r="L64" s="135">
        <f t="shared" si="0"/>
        <v>0.16666666666666666</v>
      </c>
      <c r="M64" s="35"/>
    </row>
    <row r="65" spans="1:13" s="36" customFormat="1" ht="12.6" customHeight="1">
      <c r="A65" s="52" t="s">
        <v>42</v>
      </c>
      <c r="B65" s="24" t="s">
        <v>122</v>
      </c>
      <c r="C65" s="26" t="s">
        <v>1042</v>
      </c>
      <c r="D65" s="59" t="s">
        <v>159</v>
      </c>
      <c r="E65" s="25" t="s">
        <v>110</v>
      </c>
      <c r="F65" s="72">
        <v>1</v>
      </c>
      <c r="G65" s="18"/>
      <c r="H65" s="93"/>
      <c r="I65" s="76"/>
      <c r="J65" s="77"/>
      <c r="K65" s="131"/>
      <c r="L65" s="131"/>
      <c r="M65" s="34" t="s">
        <v>732</v>
      </c>
    </row>
    <row r="66" spans="1:13" s="36" customFormat="1" ht="12.6" customHeight="1">
      <c r="A66" s="52" t="s">
        <v>42</v>
      </c>
      <c r="B66" s="24" t="s">
        <v>122</v>
      </c>
      <c r="C66" s="26" t="s">
        <v>452</v>
      </c>
      <c r="D66" s="26" t="s">
        <v>52</v>
      </c>
      <c r="E66" s="25" t="s">
        <v>70</v>
      </c>
      <c r="F66" s="72">
        <v>1</v>
      </c>
      <c r="G66" s="18"/>
      <c r="H66" s="93"/>
      <c r="I66" s="76"/>
      <c r="J66" s="77"/>
      <c r="K66" s="131"/>
      <c r="L66" s="131"/>
      <c r="M66" s="34" t="s">
        <v>732</v>
      </c>
    </row>
    <row r="67" spans="1:13" s="36" customFormat="1" ht="12.6" customHeight="1">
      <c r="A67" s="52" t="s">
        <v>42</v>
      </c>
      <c r="B67" s="24" t="s">
        <v>122</v>
      </c>
      <c r="C67" s="26" t="s">
        <v>453</v>
      </c>
      <c r="D67" s="26" t="s">
        <v>52</v>
      </c>
      <c r="E67" s="25" t="s">
        <v>70</v>
      </c>
      <c r="F67" s="72">
        <v>1</v>
      </c>
      <c r="G67" s="18"/>
      <c r="H67" s="93"/>
      <c r="I67" s="76"/>
      <c r="J67" s="77"/>
      <c r="K67" s="131"/>
      <c r="L67" s="131"/>
      <c r="M67" s="34" t="s">
        <v>732</v>
      </c>
    </row>
    <row r="68" spans="1:13" s="36" customFormat="1" ht="12.6" customHeight="1">
      <c r="A68" s="52" t="s">
        <v>42</v>
      </c>
      <c r="B68" s="24" t="s">
        <v>122</v>
      </c>
      <c r="C68" s="26" t="s">
        <v>454</v>
      </c>
      <c r="D68" s="59" t="s">
        <v>148</v>
      </c>
      <c r="E68" s="25" t="s">
        <v>149</v>
      </c>
      <c r="F68" s="72">
        <v>1</v>
      </c>
      <c r="G68" s="18"/>
      <c r="H68" s="93"/>
      <c r="I68" s="76"/>
      <c r="J68" s="77"/>
      <c r="K68" s="131"/>
      <c r="L68" s="131"/>
      <c r="M68" s="34" t="s">
        <v>732</v>
      </c>
    </row>
    <row r="69" spans="1:13" s="36" customFormat="1" ht="12.6" customHeight="1">
      <c r="A69" s="52" t="s">
        <v>42</v>
      </c>
      <c r="B69" s="24" t="s">
        <v>122</v>
      </c>
      <c r="C69" s="26" t="s">
        <v>455</v>
      </c>
      <c r="D69" s="59" t="s">
        <v>152</v>
      </c>
      <c r="E69" s="25" t="s">
        <v>153</v>
      </c>
      <c r="F69" s="72">
        <v>1</v>
      </c>
      <c r="G69" s="18"/>
      <c r="H69" s="93"/>
      <c r="I69" s="76"/>
      <c r="J69" s="77"/>
      <c r="K69" s="131"/>
      <c r="L69" s="131"/>
      <c r="M69" s="34" t="s">
        <v>732</v>
      </c>
    </row>
    <row r="70" spans="1:13" s="36" customFormat="1" ht="12.6" customHeight="1">
      <c r="A70" s="52" t="s">
        <v>42</v>
      </c>
      <c r="B70" s="24" t="s">
        <v>122</v>
      </c>
      <c r="C70" s="26" t="s">
        <v>1043</v>
      </c>
      <c r="D70" s="59" t="s">
        <v>148</v>
      </c>
      <c r="E70" s="25" t="s">
        <v>149</v>
      </c>
      <c r="F70" s="72"/>
      <c r="G70" s="18">
        <v>1</v>
      </c>
      <c r="H70" s="93"/>
      <c r="I70" s="76"/>
      <c r="J70" s="77"/>
      <c r="K70" s="131"/>
      <c r="L70" s="131"/>
      <c r="M70" s="34" t="s">
        <v>811</v>
      </c>
    </row>
    <row r="71" spans="1:13" s="36" customFormat="1" ht="12.6" customHeight="1">
      <c r="A71" s="52" t="s">
        <v>42</v>
      </c>
      <c r="B71" s="24" t="s">
        <v>122</v>
      </c>
      <c r="C71" s="26" t="s">
        <v>1044</v>
      </c>
      <c r="D71" s="59" t="s">
        <v>170</v>
      </c>
      <c r="E71" s="25" t="s">
        <v>155</v>
      </c>
      <c r="F71" s="72"/>
      <c r="G71" s="18">
        <v>1</v>
      </c>
      <c r="H71" s="93"/>
      <c r="I71" s="76"/>
      <c r="J71" s="77"/>
      <c r="K71" s="131"/>
      <c r="L71" s="131"/>
      <c r="M71" s="34" t="s">
        <v>811</v>
      </c>
    </row>
    <row r="72" spans="1:13" s="36" customFormat="1" ht="12.6" customHeight="1">
      <c r="A72" s="52" t="s">
        <v>42</v>
      </c>
      <c r="B72" s="24" t="s">
        <v>122</v>
      </c>
      <c r="C72" s="26" t="s">
        <v>456</v>
      </c>
      <c r="D72" s="26" t="s">
        <v>1198</v>
      </c>
      <c r="E72" s="25" t="s">
        <v>72</v>
      </c>
      <c r="F72" s="72"/>
      <c r="G72" s="18">
        <v>1</v>
      </c>
      <c r="H72" s="93"/>
      <c r="I72" s="76"/>
      <c r="J72" s="77"/>
      <c r="K72" s="131"/>
      <c r="L72" s="131"/>
      <c r="M72" s="34" t="s">
        <v>811</v>
      </c>
    </row>
    <row r="73" spans="1:13" s="36" customFormat="1" ht="12.6" customHeight="1">
      <c r="A73" s="52" t="s">
        <v>42</v>
      </c>
      <c r="B73" s="24" t="s">
        <v>122</v>
      </c>
      <c r="C73" s="26" t="s">
        <v>457</v>
      </c>
      <c r="D73" s="26" t="s">
        <v>61</v>
      </c>
      <c r="E73" s="25" t="s">
        <v>81</v>
      </c>
      <c r="F73" s="72"/>
      <c r="G73" s="18">
        <v>1</v>
      </c>
      <c r="H73" s="93"/>
      <c r="I73" s="76"/>
      <c r="J73" s="77"/>
      <c r="K73" s="131"/>
      <c r="L73" s="131"/>
      <c r="M73" s="34" t="s">
        <v>811</v>
      </c>
    </row>
    <row r="74" spans="1:13" s="36" customFormat="1" ht="12.6" customHeight="1">
      <c r="A74" s="52" t="s">
        <v>42</v>
      </c>
      <c r="B74" s="24" t="s">
        <v>122</v>
      </c>
      <c r="C74" s="26" t="s">
        <v>458</v>
      </c>
      <c r="D74" s="59" t="s">
        <v>142</v>
      </c>
      <c r="E74" s="25" t="s">
        <v>67</v>
      </c>
      <c r="F74" s="72"/>
      <c r="G74" s="18">
        <v>1</v>
      </c>
      <c r="H74" s="93"/>
      <c r="I74" s="76"/>
      <c r="J74" s="77"/>
      <c r="K74" s="131"/>
      <c r="L74" s="131"/>
      <c r="M74" s="34" t="s">
        <v>811</v>
      </c>
    </row>
    <row r="75" spans="1:13" s="2" customFormat="1" ht="12.6" customHeight="1">
      <c r="A75" s="58" t="s">
        <v>41</v>
      </c>
      <c r="B75" s="18" t="s">
        <v>123</v>
      </c>
      <c r="C75" s="26" t="s">
        <v>509</v>
      </c>
      <c r="D75" s="26" t="s">
        <v>51</v>
      </c>
      <c r="E75" s="25" t="s">
        <v>137</v>
      </c>
      <c r="F75" s="72">
        <v>1</v>
      </c>
      <c r="G75" s="73"/>
      <c r="H75" s="98">
        <v>14</v>
      </c>
      <c r="I75" s="94" t="s">
        <v>192</v>
      </c>
      <c r="J75" s="83">
        <f t="shared" si="1"/>
        <v>14</v>
      </c>
      <c r="K75" s="75">
        <v>14</v>
      </c>
      <c r="L75" s="134">
        <f t="shared" ref="L75:L83" si="2">J75/K75</f>
        <v>1</v>
      </c>
      <c r="M75" s="34" t="s">
        <v>732</v>
      </c>
    </row>
    <row r="76" spans="1:13" s="2" customFormat="1" ht="12.6" customHeight="1">
      <c r="A76" s="58" t="s">
        <v>41</v>
      </c>
      <c r="B76" s="18" t="s">
        <v>123</v>
      </c>
      <c r="C76" s="26" t="s">
        <v>216</v>
      </c>
      <c r="D76" s="26" t="s">
        <v>58</v>
      </c>
      <c r="E76" s="25" t="s">
        <v>147</v>
      </c>
      <c r="F76" s="72">
        <v>1</v>
      </c>
      <c r="G76" s="73"/>
      <c r="H76" s="98">
        <v>13</v>
      </c>
      <c r="I76" s="94" t="s">
        <v>192</v>
      </c>
      <c r="J76" s="83">
        <f t="shared" si="1"/>
        <v>13</v>
      </c>
      <c r="K76" s="75">
        <v>14</v>
      </c>
      <c r="L76" s="134">
        <f t="shared" si="2"/>
        <v>0.9285714285714286</v>
      </c>
      <c r="M76" s="34" t="s">
        <v>732</v>
      </c>
    </row>
    <row r="77" spans="1:13" s="2" customFormat="1" ht="12.6" customHeight="1">
      <c r="A77" s="58" t="s">
        <v>41</v>
      </c>
      <c r="B77" s="18" t="s">
        <v>123</v>
      </c>
      <c r="C77" s="26" t="s">
        <v>510</v>
      </c>
      <c r="D77" s="26" t="s">
        <v>46</v>
      </c>
      <c r="E77" s="25" t="s">
        <v>74</v>
      </c>
      <c r="F77" s="72">
        <v>1</v>
      </c>
      <c r="G77" s="73"/>
      <c r="H77" s="98">
        <v>9</v>
      </c>
      <c r="I77" s="94" t="s">
        <v>192</v>
      </c>
      <c r="J77" s="83">
        <f t="shared" si="1"/>
        <v>9</v>
      </c>
      <c r="K77" s="75">
        <v>14</v>
      </c>
      <c r="L77" s="134">
        <f t="shared" si="2"/>
        <v>0.6428571428571429</v>
      </c>
      <c r="M77" s="34" t="s">
        <v>732</v>
      </c>
    </row>
    <row r="78" spans="1:13" s="2" customFormat="1" ht="12.6" customHeight="1">
      <c r="A78" s="58" t="s">
        <v>41</v>
      </c>
      <c r="B78" s="18" t="s">
        <v>123</v>
      </c>
      <c r="C78" s="26" t="s">
        <v>511</v>
      </c>
      <c r="D78" s="26" t="s">
        <v>66</v>
      </c>
      <c r="E78" s="25" t="s">
        <v>96</v>
      </c>
      <c r="F78" s="72">
        <v>1</v>
      </c>
      <c r="G78" s="73"/>
      <c r="H78" s="98">
        <v>9</v>
      </c>
      <c r="I78" s="94" t="s">
        <v>192</v>
      </c>
      <c r="J78" s="83">
        <f t="shared" si="1"/>
        <v>9</v>
      </c>
      <c r="K78" s="75">
        <v>14</v>
      </c>
      <c r="L78" s="134">
        <f t="shared" si="2"/>
        <v>0.6428571428571429</v>
      </c>
      <c r="M78" s="34" t="s">
        <v>732</v>
      </c>
    </row>
    <row r="79" spans="1:13" s="2" customFormat="1" ht="12.6" customHeight="1">
      <c r="A79" s="58" t="s">
        <v>41</v>
      </c>
      <c r="B79" s="18" t="s">
        <v>123</v>
      </c>
      <c r="C79" s="26" t="s">
        <v>512</v>
      </c>
      <c r="D79" s="26" t="s">
        <v>60</v>
      </c>
      <c r="E79" s="25" t="s">
        <v>78</v>
      </c>
      <c r="F79" s="72">
        <v>1</v>
      </c>
      <c r="G79" s="73"/>
      <c r="H79" s="98">
        <v>6</v>
      </c>
      <c r="I79" s="94" t="s">
        <v>192</v>
      </c>
      <c r="J79" s="83">
        <f t="shared" si="1"/>
        <v>6</v>
      </c>
      <c r="K79" s="75">
        <v>14</v>
      </c>
      <c r="L79" s="134">
        <f t="shared" si="2"/>
        <v>0.42857142857142855</v>
      </c>
      <c r="M79" s="34" t="s">
        <v>732</v>
      </c>
    </row>
    <row r="80" spans="1:13" s="2" customFormat="1" ht="12.6" customHeight="1">
      <c r="A80" s="55" t="s">
        <v>41</v>
      </c>
      <c r="B80" s="21" t="s">
        <v>123</v>
      </c>
      <c r="C80" s="1" t="s">
        <v>740</v>
      </c>
      <c r="D80" s="1" t="s">
        <v>49</v>
      </c>
      <c r="E80" s="27" t="s">
        <v>144</v>
      </c>
      <c r="F80" s="80"/>
      <c r="G80" s="99"/>
      <c r="H80" s="100">
        <v>5</v>
      </c>
      <c r="I80" s="96" t="s">
        <v>192</v>
      </c>
      <c r="J80" s="81">
        <f t="shared" si="1"/>
        <v>5</v>
      </c>
      <c r="K80" s="78">
        <v>14</v>
      </c>
      <c r="L80" s="135">
        <f t="shared" si="2"/>
        <v>0.35714285714285715</v>
      </c>
      <c r="M80" s="35"/>
    </row>
    <row r="81" spans="1:13" s="2" customFormat="1" ht="12.6" customHeight="1">
      <c r="A81" s="55" t="s">
        <v>41</v>
      </c>
      <c r="B81" s="21" t="s">
        <v>123</v>
      </c>
      <c r="C81" s="1" t="s">
        <v>1070</v>
      </c>
      <c r="D81" s="1" t="s">
        <v>54</v>
      </c>
      <c r="E81" s="27" t="s">
        <v>73</v>
      </c>
      <c r="F81" s="80"/>
      <c r="G81" s="99"/>
      <c r="H81" s="100">
        <v>5</v>
      </c>
      <c r="I81" s="96" t="s">
        <v>192</v>
      </c>
      <c r="J81" s="81">
        <f t="shared" si="1"/>
        <v>5</v>
      </c>
      <c r="K81" s="78">
        <v>14</v>
      </c>
      <c r="L81" s="135">
        <f t="shared" si="2"/>
        <v>0.35714285714285715</v>
      </c>
      <c r="M81" s="35"/>
    </row>
    <row r="82" spans="1:13" s="2" customFormat="1" ht="12.6" customHeight="1">
      <c r="A82" s="55" t="s">
        <v>41</v>
      </c>
      <c r="B82" s="21" t="s">
        <v>123</v>
      </c>
      <c r="C82" s="1" t="s">
        <v>741</v>
      </c>
      <c r="D82" s="1" t="s">
        <v>58</v>
      </c>
      <c r="E82" s="27" t="s">
        <v>147</v>
      </c>
      <c r="F82" s="80"/>
      <c r="G82" s="99"/>
      <c r="H82" s="100">
        <v>3</v>
      </c>
      <c r="I82" s="96" t="s">
        <v>192</v>
      </c>
      <c r="J82" s="81">
        <f t="shared" si="1"/>
        <v>3</v>
      </c>
      <c r="K82" s="78">
        <v>14</v>
      </c>
      <c r="L82" s="135">
        <f t="shared" si="2"/>
        <v>0.21428571428571427</v>
      </c>
      <c r="M82" s="35"/>
    </row>
    <row r="83" spans="1:13" s="36" customFormat="1" ht="12.6" customHeight="1">
      <c r="A83" s="55" t="s">
        <v>41</v>
      </c>
      <c r="B83" s="21" t="s">
        <v>123</v>
      </c>
      <c r="C83" s="1" t="s">
        <v>742</v>
      </c>
      <c r="D83" s="1" t="s">
        <v>58</v>
      </c>
      <c r="E83" s="27" t="s">
        <v>147</v>
      </c>
      <c r="F83" s="80"/>
      <c r="G83" s="99"/>
      <c r="H83" s="100">
        <v>3</v>
      </c>
      <c r="I83" s="96" t="s">
        <v>192</v>
      </c>
      <c r="J83" s="81">
        <f t="shared" si="1"/>
        <v>3</v>
      </c>
      <c r="K83" s="78">
        <v>14</v>
      </c>
      <c r="L83" s="135">
        <f t="shared" si="2"/>
        <v>0.21428571428571427</v>
      </c>
      <c r="M83" s="35"/>
    </row>
    <row r="84" spans="1:13" s="36" customFormat="1" ht="12.6" customHeight="1">
      <c r="A84" s="52" t="s">
        <v>42</v>
      </c>
      <c r="B84" s="24" t="s">
        <v>123</v>
      </c>
      <c r="C84" s="26" t="s">
        <v>459</v>
      </c>
      <c r="D84" s="59" t="s">
        <v>168</v>
      </c>
      <c r="E84" s="25" t="s">
        <v>169</v>
      </c>
      <c r="F84" s="72">
        <v>1</v>
      </c>
      <c r="G84" s="18"/>
      <c r="H84" s="93"/>
      <c r="I84" s="76"/>
      <c r="J84" s="77"/>
      <c r="K84" s="131"/>
      <c r="L84" s="131"/>
      <c r="M84" s="34" t="s">
        <v>732</v>
      </c>
    </row>
    <row r="85" spans="1:13" s="36" customFormat="1" ht="12.6" customHeight="1">
      <c r="A85" s="52" t="s">
        <v>42</v>
      </c>
      <c r="B85" s="24" t="s">
        <v>123</v>
      </c>
      <c r="C85" s="26" t="s">
        <v>1045</v>
      </c>
      <c r="D85" s="26" t="s">
        <v>1198</v>
      </c>
      <c r="E85" s="25" t="s">
        <v>72</v>
      </c>
      <c r="F85" s="72">
        <v>1</v>
      </c>
      <c r="G85" s="18"/>
      <c r="H85" s="93"/>
      <c r="I85" s="76"/>
      <c r="J85" s="77"/>
      <c r="K85" s="131"/>
      <c r="L85" s="131"/>
      <c r="M85" s="34" t="s">
        <v>732</v>
      </c>
    </row>
    <row r="86" spans="1:13" s="36" customFormat="1" ht="12.6" customHeight="1">
      <c r="A86" s="52" t="s">
        <v>42</v>
      </c>
      <c r="B86" s="24" t="s">
        <v>123</v>
      </c>
      <c r="C86" s="26" t="s">
        <v>460</v>
      </c>
      <c r="D86" s="59" t="s">
        <v>148</v>
      </c>
      <c r="E86" s="25" t="s">
        <v>149</v>
      </c>
      <c r="F86" s="72">
        <v>1</v>
      </c>
      <c r="G86" s="18"/>
      <c r="H86" s="93"/>
      <c r="I86" s="76"/>
      <c r="J86" s="77"/>
      <c r="K86" s="131"/>
      <c r="L86" s="131"/>
      <c r="M86" s="34" t="s">
        <v>732</v>
      </c>
    </row>
    <row r="87" spans="1:13" s="36" customFormat="1" ht="12.6" customHeight="1">
      <c r="A87" s="52" t="s">
        <v>42</v>
      </c>
      <c r="B87" s="24" t="s">
        <v>123</v>
      </c>
      <c r="C87" s="26" t="s">
        <v>1046</v>
      </c>
      <c r="D87" s="59" t="s">
        <v>170</v>
      </c>
      <c r="E87" s="25" t="s">
        <v>155</v>
      </c>
      <c r="F87" s="72">
        <v>1</v>
      </c>
      <c r="G87" s="18"/>
      <c r="H87" s="93"/>
      <c r="I87" s="76"/>
      <c r="J87" s="77"/>
      <c r="K87" s="131"/>
      <c r="L87" s="131"/>
      <c r="M87" s="34" t="s">
        <v>732</v>
      </c>
    </row>
    <row r="88" spans="1:13" s="36" customFormat="1" ht="12.6" customHeight="1">
      <c r="A88" s="52" t="s">
        <v>42</v>
      </c>
      <c r="B88" s="24" t="s">
        <v>123</v>
      </c>
      <c r="C88" s="26" t="s">
        <v>461</v>
      </c>
      <c r="D88" s="26" t="s">
        <v>61</v>
      </c>
      <c r="E88" s="25" t="s">
        <v>81</v>
      </c>
      <c r="F88" s="72">
        <v>1</v>
      </c>
      <c r="G88" s="18"/>
      <c r="H88" s="93"/>
      <c r="I88" s="76"/>
      <c r="J88" s="77"/>
      <c r="K88" s="131"/>
      <c r="L88" s="131"/>
      <c r="M88" s="34" t="s">
        <v>732</v>
      </c>
    </row>
    <row r="89" spans="1:13" s="36" customFormat="1" ht="12.6" customHeight="1">
      <c r="A89" s="52" t="s">
        <v>42</v>
      </c>
      <c r="B89" s="24" t="s">
        <v>123</v>
      </c>
      <c r="C89" s="26" t="s">
        <v>1047</v>
      </c>
      <c r="D89" s="59" t="s">
        <v>142</v>
      </c>
      <c r="E89" s="25" t="s">
        <v>83</v>
      </c>
      <c r="F89" s="72"/>
      <c r="G89" s="18">
        <v>1</v>
      </c>
      <c r="H89" s="93"/>
      <c r="I89" s="76"/>
      <c r="J89" s="77"/>
      <c r="K89" s="131"/>
      <c r="L89" s="131"/>
      <c r="M89" s="34" t="s">
        <v>811</v>
      </c>
    </row>
    <row r="90" spans="1:13" s="36" customFormat="1" ht="12.6" customHeight="1">
      <c r="A90" s="52" t="s">
        <v>42</v>
      </c>
      <c r="B90" s="24" t="s">
        <v>123</v>
      </c>
      <c r="C90" s="26" t="s">
        <v>462</v>
      </c>
      <c r="D90" s="59" t="s">
        <v>168</v>
      </c>
      <c r="E90" s="25" t="s">
        <v>169</v>
      </c>
      <c r="F90" s="72"/>
      <c r="G90" s="18">
        <v>1</v>
      </c>
      <c r="H90" s="93"/>
      <c r="I90" s="76"/>
      <c r="J90" s="77"/>
      <c r="K90" s="131"/>
      <c r="L90" s="131"/>
      <c r="M90" s="34" t="s">
        <v>811</v>
      </c>
    </row>
    <row r="91" spans="1:13" s="36" customFormat="1" ht="12.6" customHeight="1">
      <c r="A91" s="52" t="s">
        <v>42</v>
      </c>
      <c r="B91" s="24" t="s">
        <v>123</v>
      </c>
      <c r="C91" s="26" t="s">
        <v>463</v>
      </c>
      <c r="D91" s="59" t="s">
        <v>170</v>
      </c>
      <c r="E91" s="25" t="s">
        <v>155</v>
      </c>
      <c r="F91" s="72"/>
      <c r="G91" s="18">
        <v>1</v>
      </c>
      <c r="H91" s="93"/>
      <c r="I91" s="76"/>
      <c r="J91" s="77"/>
      <c r="K91" s="131"/>
      <c r="L91" s="131"/>
      <c r="M91" s="34" t="s">
        <v>811</v>
      </c>
    </row>
    <row r="92" spans="1:13" s="36" customFormat="1" ht="12.6" customHeight="1">
      <c r="A92" s="52" t="s">
        <v>42</v>
      </c>
      <c r="B92" s="24" t="s">
        <v>123</v>
      </c>
      <c r="C92" s="26" t="s">
        <v>1048</v>
      </c>
      <c r="D92" s="59" t="s">
        <v>168</v>
      </c>
      <c r="E92" s="25" t="s">
        <v>169</v>
      </c>
      <c r="F92" s="72"/>
      <c r="G92" s="18">
        <v>1</v>
      </c>
      <c r="H92" s="93"/>
      <c r="I92" s="76"/>
      <c r="J92" s="77"/>
      <c r="K92" s="131"/>
      <c r="L92" s="131"/>
      <c r="M92" s="34" t="s">
        <v>811</v>
      </c>
    </row>
    <row r="93" spans="1:13" s="36" customFormat="1" ht="12.6" customHeight="1">
      <c r="A93" s="52" t="s">
        <v>42</v>
      </c>
      <c r="B93" s="24" t="s">
        <v>123</v>
      </c>
      <c r="C93" s="26" t="s">
        <v>464</v>
      </c>
      <c r="D93" s="26" t="s">
        <v>61</v>
      </c>
      <c r="E93" s="25" t="s">
        <v>81</v>
      </c>
      <c r="F93" s="72"/>
      <c r="G93" s="18">
        <v>1</v>
      </c>
      <c r="H93" s="93"/>
      <c r="I93" s="76"/>
      <c r="J93" s="77"/>
      <c r="K93" s="131"/>
      <c r="L93" s="131"/>
      <c r="M93" s="34" t="s">
        <v>811</v>
      </c>
    </row>
    <row r="94" spans="1:13" s="36" customFormat="1" ht="12.6" customHeight="1">
      <c r="A94" s="58" t="s">
        <v>41</v>
      </c>
      <c r="B94" s="24" t="s">
        <v>124</v>
      </c>
      <c r="C94" s="26" t="s">
        <v>215</v>
      </c>
      <c r="D94" s="26" t="s">
        <v>54</v>
      </c>
      <c r="E94" s="25" t="s">
        <v>73</v>
      </c>
      <c r="F94" s="72">
        <v>1</v>
      </c>
      <c r="G94" s="73"/>
      <c r="H94" s="98">
        <v>14</v>
      </c>
      <c r="I94" s="94" t="s">
        <v>192</v>
      </c>
      <c r="J94" s="83">
        <f t="shared" si="1"/>
        <v>14</v>
      </c>
      <c r="K94" s="75">
        <v>14</v>
      </c>
      <c r="L94" s="134">
        <f t="shared" ref="L94:L98" si="3">J94/K94</f>
        <v>1</v>
      </c>
      <c r="M94" s="34" t="s">
        <v>732</v>
      </c>
    </row>
    <row r="95" spans="1:13" s="36" customFormat="1" ht="12.6" customHeight="1">
      <c r="A95" s="58" t="s">
        <v>41</v>
      </c>
      <c r="B95" s="24" t="s">
        <v>124</v>
      </c>
      <c r="C95" s="26" t="s">
        <v>513</v>
      </c>
      <c r="D95" s="26" t="s">
        <v>54</v>
      </c>
      <c r="E95" s="25" t="s">
        <v>73</v>
      </c>
      <c r="F95" s="72">
        <v>1</v>
      </c>
      <c r="G95" s="73"/>
      <c r="H95" s="98">
        <v>12</v>
      </c>
      <c r="I95" s="94" t="s">
        <v>192</v>
      </c>
      <c r="J95" s="83">
        <f t="shared" si="1"/>
        <v>12</v>
      </c>
      <c r="K95" s="75">
        <v>14</v>
      </c>
      <c r="L95" s="134">
        <f t="shared" si="3"/>
        <v>0.8571428571428571</v>
      </c>
      <c r="M95" s="34" t="s">
        <v>732</v>
      </c>
    </row>
    <row r="96" spans="1:13" s="36" customFormat="1" ht="12.6" customHeight="1">
      <c r="A96" s="58" t="s">
        <v>41</v>
      </c>
      <c r="B96" s="24" t="s">
        <v>124</v>
      </c>
      <c r="C96" s="26" t="s">
        <v>514</v>
      </c>
      <c r="D96" s="26" t="s">
        <v>48</v>
      </c>
      <c r="E96" s="25" t="s">
        <v>68</v>
      </c>
      <c r="F96" s="72">
        <v>1</v>
      </c>
      <c r="G96" s="73"/>
      <c r="H96" s="98">
        <v>8</v>
      </c>
      <c r="I96" s="94" t="s">
        <v>192</v>
      </c>
      <c r="J96" s="83">
        <f t="shared" si="1"/>
        <v>8</v>
      </c>
      <c r="K96" s="75">
        <v>14</v>
      </c>
      <c r="L96" s="134">
        <f t="shared" si="3"/>
        <v>0.5714285714285714</v>
      </c>
      <c r="M96" s="34" t="s">
        <v>732</v>
      </c>
    </row>
    <row r="97" spans="1:13" s="36" customFormat="1" ht="12.6" customHeight="1">
      <c r="A97" s="58" t="s">
        <v>41</v>
      </c>
      <c r="B97" s="24" t="s">
        <v>124</v>
      </c>
      <c r="C97" s="26" t="s">
        <v>1066</v>
      </c>
      <c r="D97" s="26" t="s">
        <v>51</v>
      </c>
      <c r="E97" s="25" t="s">
        <v>137</v>
      </c>
      <c r="F97" s="72">
        <v>1</v>
      </c>
      <c r="G97" s="73"/>
      <c r="H97" s="98">
        <v>7</v>
      </c>
      <c r="I97" s="94" t="s">
        <v>192</v>
      </c>
      <c r="J97" s="83">
        <f t="shared" si="1"/>
        <v>7</v>
      </c>
      <c r="K97" s="75">
        <v>14</v>
      </c>
      <c r="L97" s="134">
        <f t="shared" si="3"/>
        <v>0.5</v>
      </c>
      <c r="M97" s="34" t="s">
        <v>732</v>
      </c>
    </row>
    <row r="98" spans="1:13" s="36" customFormat="1" ht="12.6" customHeight="1">
      <c r="A98" s="58" t="s">
        <v>41</v>
      </c>
      <c r="B98" s="24" t="s">
        <v>124</v>
      </c>
      <c r="C98" s="26" t="s">
        <v>515</v>
      </c>
      <c r="D98" s="26" t="s">
        <v>46</v>
      </c>
      <c r="E98" s="25" t="s">
        <v>74</v>
      </c>
      <c r="F98" s="72">
        <v>1</v>
      </c>
      <c r="G98" s="73"/>
      <c r="H98" s="98">
        <v>7</v>
      </c>
      <c r="I98" s="94" t="s">
        <v>192</v>
      </c>
      <c r="J98" s="83">
        <f t="shared" si="1"/>
        <v>7</v>
      </c>
      <c r="K98" s="75">
        <v>14</v>
      </c>
      <c r="L98" s="134">
        <f t="shared" si="3"/>
        <v>0.5</v>
      </c>
      <c r="M98" s="34" t="s">
        <v>732</v>
      </c>
    </row>
    <row r="99" spans="1:13" s="36" customFormat="1" ht="12.6" customHeight="1">
      <c r="A99" s="55" t="s">
        <v>41</v>
      </c>
      <c r="B99" s="53" t="s">
        <v>124</v>
      </c>
      <c r="C99" s="1" t="s">
        <v>218</v>
      </c>
      <c r="D99" s="1" t="s">
        <v>45</v>
      </c>
      <c r="E99" s="27" t="s">
        <v>139</v>
      </c>
      <c r="F99" s="80"/>
      <c r="G99" s="99"/>
      <c r="H99" s="101"/>
      <c r="I99" s="96" t="s">
        <v>192</v>
      </c>
      <c r="J99" s="102"/>
      <c r="K99" s="78">
        <v>14</v>
      </c>
      <c r="L99" s="135"/>
      <c r="M99" s="35"/>
    </row>
    <row r="100" spans="1:13" s="36" customFormat="1" ht="12.6" customHeight="1">
      <c r="A100" s="55" t="s">
        <v>41</v>
      </c>
      <c r="B100" s="53" t="s">
        <v>124</v>
      </c>
      <c r="C100" s="1" t="s">
        <v>1071</v>
      </c>
      <c r="D100" s="1" t="s">
        <v>66</v>
      </c>
      <c r="E100" s="27" t="s">
        <v>96</v>
      </c>
      <c r="F100" s="80"/>
      <c r="G100" s="99"/>
      <c r="H100" s="101"/>
      <c r="I100" s="96" t="s">
        <v>192</v>
      </c>
      <c r="J100" s="102"/>
      <c r="K100" s="78">
        <v>14</v>
      </c>
      <c r="L100" s="135"/>
      <c r="M100" s="35"/>
    </row>
    <row r="101" spans="1:13" s="36" customFormat="1" ht="12.6" customHeight="1">
      <c r="A101" s="55" t="s">
        <v>41</v>
      </c>
      <c r="B101" s="53" t="s">
        <v>124</v>
      </c>
      <c r="C101" s="1" t="s">
        <v>1072</v>
      </c>
      <c r="D101" s="1" t="s">
        <v>46</v>
      </c>
      <c r="E101" s="27" t="s">
        <v>74</v>
      </c>
      <c r="F101" s="80"/>
      <c r="G101" s="99"/>
      <c r="H101" s="101"/>
      <c r="I101" s="96" t="s">
        <v>192</v>
      </c>
      <c r="J101" s="102"/>
      <c r="K101" s="78">
        <v>14</v>
      </c>
      <c r="L101" s="135"/>
      <c r="M101" s="35"/>
    </row>
    <row r="102" spans="1:13" s="36" customFormat="1" ht="12.6" customHeight="1">
      <c r="A102" s="52" t="s">
        <v>42</v>
      </c>
      <c r="B102" s="24" t="s">
        <v>124</v>
      </c>
      <c r="C102" s="26" t="s">
        <v>284</v>
      </c>
      <c r="D102" s="59" t="s">
        <v>168</v>
      </c>
      <c r="E102" s="25" t="s">
        <v>169</v>
      </c>
      <c r="F102" s="72">
        <v>1</v>
      </c>
      <c r="G102" s="71" t="s">
        <v>192</v>
      </c>
      <c r="H102" s="93"/>
      <c r="I102" s="76"/>
      <c r="J102" s="77"/>
      <c r="K102" s="131"/>
      <c r="L102" s="131"/>
      <c r="M102" s="34" t="s">
        <v>732</v>
      </c>
    </row>
    <row r="103" spans="1:13" s="36" customFormat="1" ht="12.6" customHeight="1">
      <c r="A103" s="52" t="s">
        <v>42</v>
      </c>
      <c r="B103" s="24" t="s">
        <v>124</v>
      </c>
      <c r="C103" s="26" t="s">
        <v>465</v>
      </c>
      <c r="D103" s="59" t="s">
        <v>159</v>
      </c>
      <c r="E103" s="25" t="s">
        <v>110</v>
      </c>
      <c r="F103" s="72">
        <v>1</v>
      </c>
      <c r="G103" s="71" t="s">
        <v>192</v>
      </c>
      <c r="H103" s="93"/>
      <c r="I103" s="76"/>
      <c r="J103" s="77"/>
      <c r="K103" s="131"/>
      <c r="L103" s="131"/>
      <c r="M103" s="34" t="s">
        <v>732</v>
      </c>
    </row>
    <row r="104" spans="1:13" s="36" customFormat="1" ht="12.6" customHeight="1">
      <c r="A104" s="52" t="s">
        <v>42</v>
      </c>
      <c r="B104" s="24" t="s">
        <v>124</v>
      </c>
      <c r="C104" s="26" t="s">
        <v>466</v>
      </c>
      <c r="D104" s="26" t="s">
        <v>1198</v>
      </c>
      <c r="E104" s="25" t="s">
        <v>72</v>
      </c>
      <c r="F104" s="72">
        <v>1</v>
      </c>
      <c r="G104" s="71" t="s">
        <v>192</v>
      </c>
      <c r="H104" s="93"/>
      <c r="I104" s="76"/>
      <c r="J104" s="77"/>
      <c r="K104" s="131"/>
      <c r="L104" s="131"/>
      <c r="M104" s="34" t="s">
        <v>732</v>
      </c>
    </row>
    <row r="105" spans="1:13" s="36" customFormat="1" ht="12.6" customHeight="1">
      <c r="A105" s="52" t="s">
        <v>42</v>
      </c>
      <c r="B105" s="24" t="s">
        <v>124</v>
      </c>
      <c r="C105" s="26" t="s">
        <v>467</v>
      </c>
      <c r="D105" s="59" t="s">
        <v>170</v>
      </c>
      <c r="E105" s="25" t="s">
        <v>97</v>
      </c>
      <c r="F105" s="72">
        <v>1</v>
      </c>
      <c r="G105" s="71" t="s">
        <v>192</v>
      </c>
      <c r="H105" s="93"/>
      <c r="I105" s="76"/>
      <c r="J105" s="77"/>
      <c r="K105" s="131"/>
      <c r="L105" s="131"/>
      <c r="M105" s="34" t="s">
        <v>732</v>
      </c>
    </row>
    <row r="106" spans="1:13" s="36" customFormat="1" ht="12.6" customHeight="1">
      <c r="A106" s="52" t="s">
        <v>42</v>
      </c>
      <c r="B106" s="24" t="s">
        <v>124</v>
      </c>
      <c r="C106" s="26" t="s">
        <v>468</v>
      </c>
      <c r="D106" s="59" t="s">
        <v>168</v>
      </c>
      <c r="E106" s="25" t="s">
        <v>169</v>
      </c>
      <c r="F106" s="72">
        <v>1</v>
      </c>
      <c r="G106" s="71" t="s">
        <v>192</v>
      </c>
      <c r="H106" s="93"/>
      <c r="I106" s="76"/>
      <c r="J106" s="77"/>
      <c r="K106" s="131"/>
      <c r="L106" s="131"/>
      <c r="M106" s="34" t="s">
        <v>732</v>
      </c>
    </row>
    <row r="107" spans="1:13" s="36" customFormat="1" ht="12.6" customHeight="1">
      <c r="A107" s="58" t="s">
        <v>41</v>
      </c>
      <c r="B107" s="24" t="s">
        <v>125</v>
      </c>
      <c r="C107" s="26" t="s">
        <v>516</v>
      </c>
      <c r="D107" s="26" t="s">
        <v>57</v>
      </c>
      <c r="E107" s="25" t="s">
        <v>75</v>
      </c>
      <c r="F107" s="72">
        <v>1</v>
      </c>
      <c r="G107" s="73"/>
      <c r="H107" s="105"/>
      <c r="I107" s="94" t="s">
        <v>192</v>
      </c>
      <c r="J107" s="77"/>
      <c r="K107" s="75">
        <v>17</v>
      </c>
      <c r="L107" s="134"/>
      <c r="M107" s="34" t="s">
        <v>732</v>
      </c>
    </row>
    <row r="108" spans="1:13" s="2" customFormat="1" ht="12.6" customHeight="1">
      <c r="A108" s="58" t="s">
        <v>41</v>
      </c>
      <c r="B108" s="24" t="s">
        <v>125</v>
      </c>
      <c r="C108" s="26" t="s">
        <v>217</v>
      </c>
      <c r="D108" s="26" t="s">
        <v>48</v>
      </c>
      <c r="E108" s="25" t="s">
        <v>68</v>
      </c>
      <c r="F108" s="72">
        <v>1</v>
      </c>
      <c r="G108" s="73"/>
      <c r="H108" s="105"/>
      <c r="I108" s="94" t="s">
        <v>192</v>
      </c>
      <c r="J108" s="77"/>
      <c r="K108" s="75">
        <v>17</v>
      </c>
      <c r="L108" s="134"/>
      <c r="M108" s="34" t="s">
        <v>732</v>
      </c>
    </row>
    <row r="109" spans="1:13" s="2" customFormat="1" ht="12.6" customHeight="1">
      <c r="A109" s="58" t="s">
        <v>41</v>
      </c>
      <c r="B109" s="24" t="s">
        <v>125</v>
      </c>
      <c r="C109" s="26" t="s">
        <v>517</v>
      </c>
      <c r="D109" s="26" t="s">
        <v>47</v>
      </c>
      <c r="E109" s="25" t="s">
        <v>95</v>
      </c>
      <c r="F109" s="72">
        <v>1</v>
      </c>
      <c r="G109" s="73"/>
      <c r="H109" s="105"/>
      <c r="I109" s="94" t="s">
        <v>192</v>
      </c>
      <c r="J109" s="77"/>
      <c r="K109" s="75">
        <v>17</v>
      </c>
      <c r="L109" s="134"/>
      <c r="M109" s="34" t="s">
        <v>732</v>
      </c>
    </row>
    <row r="110" spans="1:13" s="2" customFormat="1" ht="12.6" customHeight="1">
      <c r="A110" s="58" t="s">
        <v>41</v>
      </c>
      <c r="B110" s="24" t="s">
        <v>125</v>
      </c>
      <c r="C110" s="26" t="s">
        <v>1049</v>
      </c>
      <c r="D110" s="26" t="s">
        <v>58</v>
      </c>
      <c r="E110" s="25" t="s">
        <v>147</v>
      </c>
      <c r="F110" s="72">
        <v>1</v>
      </c>
      <c r="G110" s="73"/>
      <c r="H110" s="105"/>
      <c r="I110" s="94" t="s">
        <v>192</v>
      </c>
      <c r="J110" s="77"/>
      <c r="K110" s="75">
        <v>17</v>
      </c>
      <c r="L110" s="134"/>
      <c r="M110" s="34" t="s">
        <v>732</v>
      </c>
    </row>
    <row r="111" spans="1:13" s="2" customFormat="1" ht="12.6" customHeight="1">
      <c r="A111" s="58" t="s">
        <v>41</v>
      </c>
      <c r="B111" s="24" t="s">
        <v>125</v>
      </c>
      <c r="C111" s="26" t="s">
        <v>518</v>
      </c>
      <c r="D111" s="26" t="s">
        <v>44</v>
      </c>
      <c r="E111" s="25" t="s">
        <v>94</v>
      </c>
      <c r="F111" s="72">
        <v>1</v>
      </c>
      <c r="G111" s="73"/>
      <c r="H111" s="105"/>
      <c r="I111" s="94" t="s">
        <v>192</v>
      </c>
      <c r="J111" s="77"/>
      <c r="K111" s="75">
        <v>17</v>
      </c>
      <c r="L111" s="134"/>
      <c r="M111" s="34" t="s">
        <v>732</v>
      </c>
    </row>
    <row r="112" spans="1:13" s="36" customFormat="1" ht="12.6" customHeight="1">
      <c r="A112" s="52" t="s">
        <v>42</v>
      </c>
      <c r="B112" s="24" t="s">
        <v>125</v>
      </c>
      <c r="C112" s="26" t="s">
        <v>469</v>
      </c>
      <c r="D112" s="59" t="s">
        <v>152</v>
      </c>
      <c r="E112" s="25" t="s">
        <v>106</v>
      </c>
      <c r="F112" s="72">
        <v>1</v>
      </c>
      <c r="G112" s="71" t="s">
        <v>192</v>
      </c>
      <c r="H112" s="93"/>
      <c r="I112" s="76"/>
      <c r="J112" s="77"/>
      <c r="K112" s="75">
        <v>17</v>
      </c>
      <c r="L112" s="134"/>
      <c r="M112" s="34" t="s">
        <v>732</v>
      </c>
    </row>
    <row r="113" spans="1:13" s="36" customFormat="1" ht="12.6" customHeight="1">
      <c r="A113" s="52" t="s">
        <v>42</v>
      </c>
      <c r="B113" s="24" t="s">
        <v>125</v>
      </c>
      <c r="C113" s="26" t="s">
        <v>1050</v>
      </c>
      <c r="D113" s="59" t="s">
        <v>142</v>
      </c>
      <c r="E113" s="25" t="s">
        <v>143</v>
      </c>
      <c r="F113" s="72">
        <v>1</v>
      </c>
      <c r="G113" s="71" t="s">
        <v>192</v>
      </c>
      <c r="H113" s="93"/>
      <c r="I113" s="76"/>
      <c r="J113" s="77"/>
      <c r="K113" s="75">
        <v>17</v>
      </c>
      <c r="L113" s="134"/>
      <c r="M113" s="34" t="s">
        <v>732</v>
      </c>
    </row>
    <row r="114" spans="1:13" s="36" customFormat="1" ht="12.6" customHeight="1">
      <c r="A114" s="52" t="s">
        <v>42</v>
      </c>
      <c r="B114" s="24" t="s">
        <v>125</v>
      </c>
      <c r="C114" s="26" t="s">
        <v>470</v>
      </c>
      <c r="D114" s="59" t="s">
        <v>148</v>
      </c>
      <c r="E114" s="25" t="s">
        <v>149</v>
      </c>
      <c r="F114" s="72">
        <v>1</v>
      </c>
      <c r="G114" s="71" t="s">
        <v>192</v>
      </c>
      <c r="H114" s="93"/>
      <c r="I114" s="76"/>
      <c r="J114" s="77"/>
      <c r="K114" s="75">
        <v>17</v>
      </c>
      <c r="L114" s="134"/>
      <c r="M114" s="34" t="s">
        <v>732</v>
      </c>
    </row>
    <row r="115" spans="1:13" s="36" customFormat="1" ht="12.6" customHeight="1">
      <c r="A115" s="52" t="s">
        <v>42</v>
      </c>
      <c r="B115" s="24" t="s">
        <v>125</v>
      </c>
      <c r="C115" s="26" t="s">
        <v>471</v>
      </c>
      <c r="D115" s="59" t="s">
        <v>170</v>
      </c>
      <c r="E115" s="25" t="s">
        <v>171</v>
      </c>
      <c r="F115" s="72">
        <v>1</v>
      </c>
      <c r="G115" s="71" t="s">
        <v>192</v>
      </c>
      <c r="H115" s="93"/>
      <c r="I115" s="76"/>
      <c r="J115" s="77"/>
      <c r="K115" s="75">
        <v>17</v>
      </c>
      <c r="L115" s="134"/>
      <c r="M115" s="34" t="s">
        <v>732</v>
      </c>
    </row>
    <row r="116" spans="1:13" s="36" customFormat="1" ht="12.6" customHeight="1">
      <c r="A116" s="52" t="s">
        <v>42</v>
      </c>
      <c r="B116" s="24" t="s">
        <v>125</v>
      </c>
      <c r="C116" s="26" t="s">
        <v>472</v>
      </c>
      <c r="D116" s="26" t="s">
        <v>61</v>
      </c>
      <c r="E116" s="25" t="s">
        <v>161</v>
      </c>
      <c r="F116" s="72">
        <v>1</v>
      </c>
      <c r="G116" s="71" t="s">
        <v>192</v>
      </c>
      <c r="H116" s="93"/>
      <c r="I116" s="76"/>
      <c r="J116" s="77"/>
      <c r="K116" s="75">
        <v>17</v>
      </c>
      <c r="L116" s="134"/>
      <c r="M116" s="34" t="s">
        <v>732</v>
      </c>
    </row>
    <row r="117" spans="1:13" s="2" customFormat="1" ht="12.6" customHeight="1">
      <c r="A117" s="58" t="s">
        <v>41</v>
      </c>
      <c r="B117" s="24" t="s">
        <v>126</v>
      </c>
      <c r="C117" s="26" t="s">
        <v>519</v>
      </c>
      <c r="D117" s="26" t="s">
        <v>56</v>
      </c>
      <c r="E117" s="25" t="s">
        <v>114</v>
      </c>
      <c r="F117" s="50">
        <v>1</v>
      </c>
      <c r="G117" s="51"/>
      <c r="H117" s="120">
        <v>17</v>
      </c>
      <c r="I117" s="94" t="s">
        <v>192</v>
      </c>
      <c r="J117" s="83">
        <f>H117</f>
        <v>17</v>
      </c>
      <c r="K117" s="75">
        <v>17</v>
      </c>
      <c r="L117" s="134">
        <f t="shared" ref="L117:L121" si="4">J117/K117</f>
        <v>1</v>
      </c>
      <c r="M117" s="34" t="s">
        <v>732</v>
      </c>
    </row>
    <row r="118" spans="1:13" s="2" customFormat="1" ht="12.6" customHeight="1">
      <c r="A118" s="58" t="s">
        <v>41</v>
      </c>
      <c r="B118" s="24" t="s">
        <v>126</v>
      </c>
      <c r="C118" s="26" t="s">
        <v>520</v>
      </c>
      <c r="D118" s="26" t="s">
        <v>57</v>
      </c>
      <c r="E118" s="25" t="s">
        <v>75</v>
      </c>
      <c r="F118" s="50">
        <v>1</v>
      </c>
      <c r="G118" s="51"/>
      <c r="H118" s="120">
        <v>16</v>
      </c>
      <c r="I118" s="94" t="s">
        <v>192</v>
      </c>
      <c r="J118" s="83">
        <f>H118</f>
        <v>16</v>
      </c>
      <c r="K118" s="75">
        <v>17</v>
      </c>
      <c r="L118" s="134">
        <f t="shared" si="4"/>
        <v>0.94117647058823528</v>
      </c>
      <c r="M118" s="34" t="s">
        <v>732</v>
      </c>
    </row>
    <row r="119" spans="1:13" s="2" customFormat="1" ht="12.6" customHeight="1">
      <c r="A119" s="58" t="s">
        <v>41</v>
      </c>
      <c r="B119" s="24" t="s">
        <v>126</v>
      </c>
      <c r="C119" s="26" t="s">
        <v>521</v>
      </c>
      <c r="D119" s="26" t="s">
        <v>64</v>
      </c>
      <c r="E119" s="25" t="s">
        <v>82</v>
      </c>
      <c r="F119" s="50">
        <v>1</v>
      </c>
      <c r="G119" s="51"/>
      <c r="H119" s="120">
        <v>14</v>
      </c>
      <c r="I119" s="94" t="s">
        <v>192</v>
      </c>
      <c r="J119" s="83">
        <f>H119</f>
        <v>14</v>
      </c>
      <c r="K119" s="75">
        <v>17</v>
      </c>
      <c r="L119" s="134">
        <f t="shared" si="4"/>
        <v>0.82352941176470584</v>
      </c>
      <c r="M119" s="34" t="s">
        <v>732</v>
      </c>
    </row>
    <row r="120" spans="1:13" s="2" customFormat="1" ht="12.6" customHeight="1">
      <c r="A120" s="58" t="s">
        <v>41</v>
      </c>
      <c r="B120" s="24" t="s">
        <v>126</v>
      </c>
      <c r="C120" s="26" t="s">
        <v>522</v>
      </c>
      <c r="D120" s="26" t="s">
        <v>51</v>
      </c>
      <c r="E120" s="25" t="s">
        <v>137</v>
      </c>
      <c r="F120" s="50">
        <v>1</v>
      </c>
      <c r="G120" s="51"/>
      <c r="H120" s="120">
        <v>13</v>
      </c>
      <c r="I120" s="94" t="s">
        <v>192</v>
      </c>
      <c r="J120" s="83">
        <f>H120</f>
        <v>13</v>
      </c>
      <c r="K120" s="75">
        <v>17</v>
      </c>
      <c r="L120" s="134">
        <f t="shared" si="4"/>
        <v>0.76470588235294112</v>
      </c>
      <c r="M120" s="34" t="s">
        <v>732</v>
      </c>
    </row>
    <row r="121" spans="1:13" s="2" customFormat="1" ht="12.6" customHeight="1">
      <c r="A121" s="58" t="s">
        <v>41</v>
      </c>
      <c r="B121" s="24" t="s">
        <v>126</v>
      </c>
      <c r="C121" s="26" t="s">
        <v>523</v>
      </c>
      <c r="D121" s="26" t="s">
        <v>59</v>
      </c>
      <c r="E121" s="25" t="s">
        <v>77</v>
      </c>
      <c r="F121" s="50">
        <v>1</v>
      </c>
      <c r="G121" s="51"/>
      <c r="H121" s="120">
        <v>7</v>
      </c>
      <c r="I121" s="94" t="s">
        <v>192</v>
      </c>
      <c r="J121" s="83">
        <f>H121</f>
        <v>7</v>
      </c>
      <c r="K121" s="75">
        <v>17</v>
      </c>
      <c r="L121" s="134">
        <f t="shared" si="4"/>
        <v>0.41176470588235292</v>
      </c>
      <c r="M121" s="34" t="s">
        <v>732</v>
      </c>
    </row>
    <row r="122" spans="1:13" s="2" customFormat="1" ht="12.6" customHeight="1">
      <c r="A122" s="55" t="s">
        <v>41</v>
      </c>
      <c r="B122" s="53" t="s">
        <v>126</v>
      </c>
      <c r="C122" s="1" t="s">
        <v>743</v>
      </c>
      <c r="D122" s="1" t="s">
        <v>44</v>
      </c>
      <c r="E122" s="27" t="s">
        <v>94</v>
      </c>
      <c r="F122" s="56"/>
      <c r="G122" s="57"/>
      <c r="H122" s="103"/>
      <c r="I122" s="96" t="s">
        <v>192</v>
      </c>
      <c r="J122" s="102"/>
      <c r="K122" s="78">
        <v>17</v>
      </c>
      <c r="L122" s="135"/>
      <c r="M122" s="35"/>
    </row>
    <row r="123" spans="1:13" s="36" customFormat="1" ht="12.6" customHeight="1">
      <c r="A123" s="55" t="s">
        <v>41</v>
      </c>
      <c r="B123" s="53" t="s">
        <v>126</v>
      </c>
      <c r="C123" s="1" t="s">
        <v>744</v>
      </c>
      <c r="D123" s="1" t="s">
        <v>58</v>
      </c>
      <c r="E123" s="27" t="s">
        <v>76</v>
      </c>
      <c r="F123" s="56"/>
      <c r="G123" s="57"/>
      <c r="H123" s="103"/>
      <c r="I123" s="96" t="s">
        <v>192</v>
      </c>
      <c r="J123" s="102"/>
      <c r="K123" s="78">
        <v>17</v>
      </c>
      <c r="L123" s="135"/>
      <c r="M123" s="35"/>
    </row>
    <row r="124" spans="1:13" s="36" customFormat="1" ht="12.6" customHeight="1">
      <c r="A124" s="55" t="s">
        <v>41</v>
      </c>
      <c r="B124" s="53" t="s">
        <v>126</v>
      </c>
      <c r="C124" s="1" t="s">
        <v>745</v>
      </c>
      <c r="D124" s="1" t="s">
        <v>58</v>
      </c>
      <c r="E124" s="27" t="s">
        <v>76</v>
      </c>
      <c r="F124" s="56"/>
      <c r="G124" s="57"/>
      <c r="H124" s="103"/>
      <c r="I124" s="96" t="s">
        <v>192</v>
      </c>
      <c r="J124" s="102"/>
      <c r="K124" s="78">
        <v>17</v>
      </c>
      <c r="L124" s="135"/>
      <c r="M124" s="35"/>
    </row>
    <row r="125" spans="1:13" s="36" customFormat="1" ht="12.6" customHeight="1">
      <c r="A125" s="55" t="s">
        <v>41</v>
      </c>
      <c r="B125" s="53" t="s">
        <v>126</v>
      </c>
      <c r="C125" s="1" t="s">
        <v>746</v>
      </c>
      <c r="D125" s="1" t="s">
        <v>50</v>
      </c>
      <c r="E125" s="27" t="s">
        <v>69</v>
      </c>
      <c r="F125" s="56"/>
      <c r="G125" s="57"/>
      <c r="H125" s="103"/>
      <c r="I125" s="96" t="s">
        <v>192</v>
      </c>
      <c r="J125" s="102"/>
      <c r="K125" s="78">
        <v>17</v>
      </c>
      <c r="L125" s="135"/>
      <c r="M125" s="35"/>
    </row>
    <row r="126" spans="1:13" s="36" customFormat="1" ht="12.6" customHeight="1">
      <c r="A126" s="55" t="s">
        <v>41</v>
      </c>
      <c r="B126" s="53" t="s">
        <v>126</v>
      </c>
      <c r="C126" s="1" t="s">
        <v>747</v>
      </c>
      <c r="D126" s="1" t="s">
        <v>45</v>
      </c>
      <c r="E126" s="27" t="s">
        <v>139</v>
      </c>
      <c r="F126" s="56"/>
      <c r="G126" s="57"/>
      <c r="H126" s="103"/>
      <c r="I126" s="96" t="s">
        <v>192</v>
      </c>
      <c r="J126" s="102"/>
      <c r="K126" s="78">
        <v>17</v>
      </c>
      <c r="L126" s="135"/>
      <c r="M126" s="35"/>
    </row>
    <row r="127" spans="1:13" s="36" customFormat="1" ht="12.6" customHeight="1">
      <c r="A127" s="55" t="s">
        <v>41</v>
      </c>
      <c r="B127" s="53" t="s">
        <v>126</v>
      </c>
      <c r="C127" s="1" t="s">
        <v>748</v>
      </c>
      <c r="D127" s="1" t="s">
        <v>51</v>
      </c>
      <c r="E127" s="27" t="s">
        <v>137</v>
      </c>
      <c r="F127" s="56"/>
      <c r="G127" s="57"/>
      <c r="H127" s="103"/>
      <c r="I127" s="96" t="s">
        <v>192</v>
      </c>
      <c r="J127" s="102"/>
      <c r="K127" s="78">
        <v>17</v>
      </c>
      <c r="L127" s="135"/>
      <c r="M127" s="35"/>
    </row>
    <row r="128" spans="1:13" s="36" customFormat="1" ht="12.6" customHeight="1">
      <c r="A128" s="52" t="s">
        <v>42</v>
      </c>
      <c r="B128" s="24" t="s">
        <v>126</v>
      </c>
      <c r="C128" s="26" t="s">
        <v>220</v>
      </c>
      <c r="D128" s="59" t="s">
        <v>170</v>
      </c>
      <c r="E128" s="25" t="s">
        <v>171</v>
      </c>
      <c r="F128" s="72">
        <v>1</v>
      </c>
      <c r="G128" s="71" t="s">
        <v>192</v>
      </c>
      <c r="H128" s="93"/>
      <c r="I128" s="76"/>
      <c r="J128" s="77"/>
      <c r="K128" s="131"/>
      <c r="L128" s="131"/>
      <c r="M128" s="34" t="s">
        <v>732</v>
      </c>
    </row>
    <row r="129" spans="1:13" s="36" customFormat="1" ht="12.6" customHeight="1">
      <c r="A129" s="52" t="s">
        <v>42</v>
      </c>
      <c r="B129" s="24" t="s">
        <v>126</v>
      </c>
      <c r="C129" s="26" t="s">
        <v>473</v>
      </c>
      <c r="D129" s="26" t="s">
        <v>52</v>
      </c>
      <c r="E129" s="25" t="s">
        <v>70</v>
      </c>
      <c r="F129" s="72">
        <v>1</v>
      </c>
      <c r="G129" s="71" t="s">
        <v>192</v>
      </c>
      <c r="H129" s="93"/>
      <c r="I129" s="76"/>
      <c r="J129" s="77"/>
      <c r="K129" s="131"/>
      <c r="L129" s="131"/>
      <c r="M129" s="34" t="s">
        <v>732</v>
      </c>
    </row>
    <row r="130" spans="1:13" s="36" customFormat="1" ht="12.6" customHeight="1">
      <c r="A130" s="52" t="s">
        <v>42</v>
      </c>
      <c r="B130" s="24" t="s">
        <v>126</v>
      </c>
      <c r="C130" s="26" t="s">
        <v>282</v>
      </c>
      <c r="D130" s="59" t="s">
        <v>148</v>
      </c>
      <c r="E130" s="25" t="s">
        <v>149</v>
      </c>
      <c r="F130" s="72">
        <v>1</v>
      </c>
      <c r="G130" s="71" t="s">
        <v>192</v>
      </c>
      <c r="H130" s="93"/>
      <c r="I130" s="76"/>
      <c r="J130" s="77"/>
      <c r="K130" s="131"/>
      <c r="L130" s="131"/>
      <c r="M130" s="34" t="s">
        <v>732</v>
      </c>
    </row>
    <row r="131" spans="1:13" s="36" customFormat="1" ht="12.6" customHeight="1">
      <c r="A131" s="52" t="s">
        <v>42</v>
      </c>
      <c r="B131" s="24" t="s">
        <v>126</v>
      </c>
      <c r="C131" s="26" t="s">
        <v>474</v>
      </c>
      <c r="D131" s="26" t="s">
        <v>55</v>
      </c>
      <c r="E131" s="25" t="s">
        <v>138</v>
      </c>
      <c r="F131" s="72">
        <v>1</v>
      </c>
      <c r="G131" s="71" t="s">
        <v>192</v>
      </c>
      <c r="H131" s="93"/>
      <c r="I131" s="76"/>
      <c r="J131" s="77"/>
      <c r="K131" s="131"/>
      <c r="L131" s="131"/>
      <c r="M131" s="34" t="s">
        <v>732</v>
      </c>
    </row>
    <row r="132" spans="1:13" s="36" customFormat="1" ht="12.6" customHeight="1">
      <c r="A132" s="52" t="s">
        <v>42</v>
      </c>
      <c r="B132" s="24" t="s">
        <v>126</v>
      </c>
      <c r="C132" s="26" t="s">
        <v>475</v>
      </c>
      <c r="D132" s="59" t="s">
        <v>152</v>
      </c>
      <c r="E132" s="25" t="s">
        <v>106</v>
      </c>
      <c r="F132" s="72">
        <v>1</v>
      </c>
      <c r="G132" s="71" t="s">
        <v>192</v>
      </c>
      <c r="H132" s="93"/>
      <c r="I132" s="76"/>
      <c r="J132" s="77"/>
      <c r="K132" s="131"/>
      <c r="L132" s="131"/>
      <c r="M132" s="34" t="s">
        <v>732</v>
      </c>
    </row>
    <row r="133" spans="1:13" s="36" customFormat="1" ht="12.6" customHeight="1">
      <c r="A133" s="58" t="s">
        <v>41</v>
      </c>
      <c r="B133" s="24" t="s">
        <v>127</v>
      </c>
      <c r="C133" s="26" t="s">
        <v>524</v>
      </c>
      <c r="D133" s="26" t="s">
        <v>56</v>
      </c>
      <c r="E133" s="25" t="s">
        <v>114</v>
      </c>
      <c r="F133" s="72">
        <v>1</v>
      </c>
      <c r="G133" s="73"/>
      <c r="H133" s="98">
        <v>17</v>
      </c>
      <c r="I133" s="94" t="s">
        <v>192</v>
      </c>
      <c r="J133" s="83">
        <f>H133</f>
        <v>17</v>
      </c>
      <c r="K133" s="75">
        <v>17</v>
      </c>
      <c r="L133" s="134">
        <f t="shared" ref="L133:L137" si="5">J133/K133</f>
        <v>1</v>
      </c>
      <c r="M133" s="34" t="s">
        <v>732</v>
      </c>
    </row>
    <row r="134" spans="1:13" s="36" customFormat="1" ht="12.6" customHeight="1">
      <c r="A134" s="58" t="s">
        <v>41</v>
      </c>
      <c r="B134" s="24" t="s">
        <v>127</v>
      </c>
      <c r="C134" s="26" t="s">
        <v>525</v>
      </c>
      <c r="D134" s="26" t="s">
        <v>57</v>
      </c>
      <c r="E134" s="25" t="s">
        <v>75</v>
      </c>
      <c r="F134" s="72">
        <v>1</v>
      </c>
      <c r="G134" s="73"/>
      <c r="H134" s="98">
        <v>16</v>
      </c>
      <c r="I134" s="94" t="s">
        <v>192</v>
      </c>
      <c r="J134" s="83">
        <f>H134</f>
        <v>16</v>
      </c>
      <c r="K134" s="75">
        <v>17</v>
      </c>
      <c r="L134" s="134">
        <f t="shared" si="5"/>
        <v>0.94117647058823528</v>
      </c>
      <c r="M134" s="34" t="s">
        <v>732</v>
      </c>
    </row>
    <row r="135" spans="1:13" s="36" customFormat="1" ht="12.6" customHeight="1">
      <c r="A135" s="58" t="s">
        <v>41</v>
      </c>
      <c r="B135" s="24" t="s">
        <v>127</v>
      </c>
      <c r="C135" s="26" t="s">
        <v>1051</v>
      </c>
      <c r="D135" s="26" t="s">
        <v>50</v>
      </c>
      <c r="E135" s="25" t="s">
        <v>69</v>
      </c>
      <c r="F135" s="72">
        <v>1</v>
      </c>
      <c r="G135" s="73"/>
      <c r="H135" s="98">
        <v>13</v>
      </c>
      <c r="I135" s="94" t="s">
        <v>192</v>
      </c>
      <c r="J135" s="83">
        <f>H135</f>
        <v>13</v>
      </c>
      <c r="K135" s="75">
        <v>17</v>
      </c>
      <c r="L135" s="134">
        <f t="shared" si="5"/>
        <v>0.76470588235294112</v>
      </c>
      <c r="M135" s="34" t="s">
        <v>732</v>
      </c>
    </row>
    <row r="136" spans="1:13" s="36" customFormat="1" ht="12.6" customHeight="1">
      <c r="A136" s="58" t="s">
        <v>41</v>
      </c>
      <c r="B136" s="24" t="s">
        <v>127</v>
      </c>
      <c r="C136" s="26" t="s">
        <v>526</v>
      </c>
      <c r="D136" s="26" t="s">
        <v>64</v>
      </c>
      <c r="E136" s="25" t="s">
        <v>82</v>
      </c>
      <c r="F136" s="72">
        <v>1</v>
      </c>
      <c r="G136" s="73"/>
      <c r="H136" s="98">
        <v>11</v>
      </c>
      <c r="I136" s="94" t="s">
        <v>192</v>
      </c>
      <c r="J136" s="83">
        <f>H136</f>
        <v>11</v>
      </c>
      <c r="K136" s="75">
        <v>17</v>
      </c>
      <c r="L136" s="134">
        <f t="shared" si="5"/>
        <v>0.6470588235294118</v>
      </c>
      <c r="M136" s="34" t="s">
        <v>732</v>
      </c>
    </row>
    <row r="137" spans="1:13" s="36" customFormat="1" ht="12.6" customHeight="1">
      <c r="A137" s="58" t="s">
        <v>41</v>
      </c>
      <c r="B137" s="24" t="s">
        <v>127</v>
      </c>
      <c r="C137" s="26" t="s">
        <v>344</v>
      </c>
      <c r="D137" s="26" t="s">
        <v>46</v>
      </c>
      <c r="E137" s="25" t="s">
        <v>74</v>
      </c>
      <c r="F137" s="72">
        <v>1</v>
      </c>
      <c r="G137" s="73"/>
      <c r="H137" s="98">
        <v>7</v>
      </c>
      <c r="I137" s="94" t="s">
        <v>192</v>
      </c>
      <c r="J137" s="83">
        <f>H137</f>
        <v>7</v>
      </c>
      <c r="K137" s="75">
        <v>17</v>
      </c>
      <c r="L137" s="134">
        <f t="shared" si="5"/>
        <v>0.41176470588235292</v>
      </c>
      <c r="M137" s="34" t="s">
        <v>732</v>
      </c>
    </row>
    <row r="138" spans="1:13" s="2" customFormat="1" ht="12.6" customHeight="1">
      <c r="A138" s="55" t="s">
        <v>41</v>
      </c>
      <c r="B138" s="53" t="s">
        <v>127</v>
      </c>
      <c r="C138" s="1" t="s">
        <v>749</v>
      </c>
      <c r="D138" s="1" t="s">
        <v>57</v>
      </c>
      <c r="E138" s="27" t="s">
        <v>75</v>
      </c>
      <c r="F138" s="80"/>
      <c r="G138" s="99"/>
      <c r="H138" s="101"/>
      <c r="I138" s="96" t="s">
        <v>192</v>
      </c>
      <c r="J138" s="102"/>
      <c r="K138" s="78">
        <v>17</v>
      </c>
      <c r="L138" s="135"/>
      <c r="M138" s="35"/>
    </row>
    <row r="139" spans="1:13" s="2" customFormat="1" ht="12.6" customHeight="1">
      <c r="A139" s="55" t="s">
        <v>41</v>
      </c>
      <c r="B139" s="53" t="s">
        <v>127</v>
      </c>
      <c r="C139" s="1" t="s">
        <v>750</v>
      </c>
      <c r="D139" s="1" t="s">
        <v>47</v>
      </c>
      <c r="E139" s="27" t="s">
        <v>95</v>
      </c>
      <c r="F139" s="80"/>
      <c r="G139" s="99"/>
      <c r="H139" s="101"/>
      <c r="I139" s="96" t="s">
        <v>192</v>
      </c>
      <c r="J139" s="102"/>
      <c r="K139" s="78">
        <v>17</v>
      </c>
      <c r="L139" s="135"/>
      <c r="M139" s="35"/>
    </row>
    <row r="140" spans="1:13" s="2" customFormat="1" ht="12.6" customHeight="1">
      <c r="A140" s="55" t="s">
        <v>41</v>
      </c>
      <c r="B140" s="53" t="s">
        <v>127</v>
      </c>
      <c r="C140" s="1" t="s">
        <v>751</v>
      </c>
      <c r="D140" s="1" t="s">
        <v>60</v>
      </c>
      <c r="E140" s="27" t="s">
        <v>78</v>
      </c>
      <c r="F140" s="80"/>
      <c r="G140" s="99"/>
      <c r="H140" s="101"/>
      <c r="I140" s="96" t="s">
        <v>192</v>
      </c>
      <c r="J140" s="102"/>
      <c r="K140" s="78">
        <v>17</v>
      </c>
      <c r="L140" s="135"/>
      <c r="M140" s="35"/>
    </row>
    <row r="141" spans="1:13" s="2" customFormat="1" ht="12.6" customHeight="1">
      <c r="A141" s="55" t="s">
        <v>41</v>
      </c>
      <c r="B141" s="53" t="s">
        <v>127</v>
      </c>
      <c r="C141" s="1" t="s">
        <v>752</v>
      </c>
      <c r="D141" s="1" t="s">
        <v>44</v>
      </c>
      <c r="E141" s="27" t="s">
        <v>94</v>
      </c>
      <c r="F141" s="80"/>
      <c r="G141" s="99"/>
      <c r="H141" s="101"/>
      <c r="I141" s="96" t="s">
        <v>192</v>
      </c>
      <c r="J141" s="102"/>
      <c r="K141" s="78">
        <v>17</v>
      </c>
      <c r="L141" s="135"/>
      <c r="M141" s="35"/>
    </row>
    <row r="142" spans="1:13" s="2" customFormat="1" ht="12.6" customHeight="1">
      <c r="A142" s="55" t="s">
        <v>41</v>
      </c>
      <c r="B142" s="53" t="s">
        <v>127</v>
      </c>
      <c r="C142" s="1" t="s">
        <v>753</v>
      </c>
      <c r="D142" s="1" t="s">
        <v>45</v>
      </c>
      <c r="E142" s="27" t="s">
        <v>160</v>
      </c>
      <c r="F142" s="80"/>
      <c r="G142" s="99"/>
      <c r="H142" s="101"/>
      <c r="I142" s="96" t="s">
        <v>192</v>
      </c>
      <c r="J142" s="102"/>
      <c r="K142" s="78">
        <v>17</v>
      </c>
      <c r="L142" s="135"/>
      <c r="M142" s="35"/>
    </row>
    <row r="143" spans="1:13" s="2" customFormat="1" ht="12.6" customHeight="1">
      <c r="A143" s="55" t="s">
        <v>41</v>
      </c>
      <c r="B143" s="53" t="s">
        <v>127</v>
      </c>
      <c r="C143" s="1" t="s">
        <v>1089</v>
      </c>
      <c r="D143" s="1" t="s">
        <v>49</v>
      </c>
      <c r="E143" s="27" t="s">
        <v>85</v>
      </c>
      <c r="F143" s="80"/>
      <c r="G143" s="99"/>
      <c r="H143" s="101"/>
      <c r="I143" s="96" t="s">
        <v>192</v>
      </c>
      <c r="J143" s="102"/>
      <c r="K143" s="78">
        <v>17</v>
      </c>
      <c r="L143" s="135"/>
      <c r="M143" s="35"/>
    </row>
    <row r="144" spans="1:13" s="2" customFormat="1" ht="12.6" customHeight="1">
      <c r="A144" s="55" t="s">
        <v>41</v>
      </c>
      <c r="B144" s="53" t="s">
        <v>127</v>
      </c>
      <c r="C144" s="1" t="s">
        <v>754</v>
      </c>
      <c r="D144" s="1" t="s">
        <v>53</v>
      </c>
      <c r="E144" s="27" t="s">
        <v>71</v>
      </c>
      <c r="F144" s="80"/>
      <c r="G144" s="99"/>
      <c r="H144" s="101"/>
      <c r="I144" s="96" t="s">
        <v>192</v>
      </c>
      <c r="J144" s="102"/>
      <c r="K144" s="78">
        <v>17</v>
      </c>
      <c r="L144" s="135"/>
      <c r="M144" s="35"/>
    </row>
    <row r="145" spans="1:13" s="2" customFormat="1" ht="12.6" customHeight="1">
      <c r="A145" s="55" t="s">
        <v>41</v>
      </c>
      <c r="B145" s="53" t="s">
        <v>127</v>
      </c>
      <c r="C145" s="1" t="s">
        <v>755</v>
      </c>
      <c r="D145" s="1" t="s">
        <v>66</v>
      </c>
      <c r="E145" s="27" t="s">
        <v>96</v>
      </c>
      <c r="F145" s="80"/>
      <c r="G145" s="99"/>
      <c r="H145" s="101"/>
      <c r="I145" s="96" t="s">
        <v>192</v>
      </c>
      <c r="J145" s="102"/>
      <c r="K145" s="78">
        <v>17</v>
      </c>
      <c r="L145" s="135"/>
      <c r="M145" s="35"/>
    </row>
    <row r="146" spans="1:13" s="2" customFormat="1" ht="12.6" customHeight="1">
      <c r="A146" s="55" t="s">
        <v>41</v>
      </c>
      <c r="B146" s="53" t="s">
        <v>127</v>
      </c>
      <c r="C146" s="1" t="s">
        <v>756</v>
      </c>
      <c r="D146" s="1" t="s">
        <v>51</v>
      </c>
      <c r="E146" s="27" t="s">
        <v>137</v>
      </c>
      <c r="F146" s="80"/>
      <c r="G146" s="99"/>
      <c r="H146" s="101"/>
      <c r="I146" s="96" t="s">
        <v>192</v>
      </c>
      <c r="J146" s="102"/>
      <c r="K146" s="78">
        <v>17</v>
      </c>
      <c r="L146" s="135"/>
      <c r="M146" s="35"/>
    </row>
    <row r="147" spans="1:13" s="2" customFormat="1" ht="12.6" customHeight="1">
      <c r="A147" s="55" t="s">
        <v>41</v>
      </c>
      <c r="B147" s="53" t="s">
        <v>127</v>
      </c>
      <c r="C147" s="1" t="s">
        <v>757</v>
      </c>
      <c r="D147" s="1" t="s">
        <v>48</v>
      </c>
      <c r="E147" s="27" t="s">
        <v>68</v>
      </c>
      <c r="F147" s="80"/>
      <c r="G147" s="99"/>
      <c r="H147" s="101"/>
      <c r="I147" s="96" t="s">
        <v>192</v>
      </c>
      <c r="J147" s="102"/>
      <c r="K147" s="78">
        <v>17</v>
      </c>
      <c r="L147" s="135"/>
      <c r="M147" s="35"/>
    </row>
    <row r="148" spans="1:13" s="36" customFormat="1" ht="12.6" customHeight="1">
      <c r="A148" s="52" t="s">
        <v>42</v>
      </c>
      <c r="B148" s="24" t="s">
        <v>127</v>
      </c>
      <c r="C148" s="26" t="s">
        <v>476</v>
      </c>
      <c r="D148" s="59" t="s">
        <v>170</v>
      </c>
      <c r="E148" s="25" t="s">
        <v>171</v>
      </c>
      <c r="F148" s="72">
        <v>1</v>
      </c>
      <c r="G148" s="71" t="s">
        <v>192</v>
      </c>
      <c r="H148" s="93"/>
      <c r="I148" s="76"/>
      <c r="J148" s="77"/>
      <c r="K148" s="131"/>
      <c r="L148" s="131"/>
      <c r="M148" s="34" t="s">
        <v>732</v>
      </c>
    </row>
    <row r="149" spans="1:13" s="36" customFormat="1" ht="12.6" customHeight="1">
      <c r="A149" s="52" t="s">
        <v>42</v>
      </c>
      <c r="B149" s="24" t="s">
        <v>127</v>
      </c>
      <c r="C149" s="26" t="s">
        <v>477</v>
      </c>
      <c r="D149" s="59" t="s">
        <v>164</v>
      </c>
      <c r="E149" s="25" t="s">
        <v>165</v>
      </c>
      <c r="F149" s="72">
        <v>1</v>
      </c>
      <c r="G149" s="71" t="s">
        <v>192</v>
      </c>
      <c r="H149" s="93"/>
      <c r="I149" s="76"/>
      <c r="J149" s="77"/>
      <c r="K149" s="131"/>
      <c r="L149" s="131"/>
      <c r="M149" s="34" t="s">
        <v>732</v>
      </c>
    </row>
    <row r="150" spans="1:13" s="36" customFormat="1" ht="12.6" customHeight="1">
      <c r="A150" s="52" t="s">
        <v>42</v>
      </c>
      <c r="B150" s="24" t="s">
        <v>127</v>
      </c>
      <c r="C150" s="26" t="s">
        <v>478</v>
      </c>
      <c r="D150" s="26" t="s">
        <v>55</v>
      </c>
      <c r="E150" s="25" t="s">
        <v>138</v>
      </c>
      <c r="F150" s="72">
        <v>1</v>
      </c>
      <c r="G150" s="71" t="s">
        <v>192</v>
      </c>
      <c r="H150" s="93"/>
      <c r="I150" s="76"/>
      <c r="J150" s="77"/>
      <c r="K150" s="131"/>
      <c r="L150" s="131"/>
      <c r="M150" s="34" t="s">
        <v>732</v>
      </c>
    </row>
    <row r="151" spans="1:13" s="36" customFormat="1" ht="12.6" customHeight="1">
      <c r="A151" s="52" t="s">
        <v>42</v>
      </c>
      <c r="B151" s="24" t="s">
        <v>127</v>
      </c>
      <c r="C151" s="26" t="s">
        <v>285</v>
      </c>
      <c r="D151" s="26" t="s">
        <v>55</v>
      </c>
      <c r="E151" s="25" t="s">
        <v>138</v>
      </c>
      <c r="F151" s="72">
        <v>1</v>
      </c>
      <c r="G151" s="71" t="s">
        <v>192</v>
      </c>
      <c r="H151" s="93"/>
      <c r="I151" s="76"/>
      <c r="J151" s="77"/>
      <c r="K151" s="131"/>
      <c r="L151" s="131"/>
      <c r="M151" s="34" t="s">
        <v>732</v>
      </c>
    </row>
    <row r="152" spans="1:13" s="36" customFormat="1" ht="12.6" customHeight="1">
      <c r="A152" s="52" t="s">
        <v>42</v>
      </c>
      <c r="B152" s="24" t="s">
        <v>127</v>
      </c>
      <c r="C152" s="26" t="s">
        <v>479</v>
      </c>
      <c r="D152" s="26" t="s">
        <v>61</v>
      </c>
      <c r="E152" s="25" t="s">
        <v>81</v>
      </c>
      <c r="F152" s="72">
        <v>1</v>
      </c>
      <c r="G152" s="71" t="s">
        <v>192</v>
      </c>
      <c r="H152" s="93"/>
      <c r="I152" s="76"/>
      <c r="J152" s="77"/>
      <c r="K152" s="131"/>
      <c r="L152" s="131"/>
      <c r="M152" s="34" t="s">
        <v>732</v>
      </c>
    </row>
    <row r="153" spans="1:13" s="2" customFormat="1" ht="12.6" customHeight="1">
      <c r="A153" s="58" t="s">
        <v>41</v>
      </c>
      <c r="B153" s="24" t="s">
        <v>128</v>
      </c>
      <c r="C153" s="26" t="s">
        <v>527</v>
      </c>
      <c r="D153" s="26" t="s">
        <v>56</v>
      </c>
      <c r="E153" s="25" t="s">
        <v>114</v>
      </c>
      <c r="F153" s="72">
        <v>1</v>
      </c>
      <c r="G153" s="73"/>
      <c r="H153" s="98">
        <v>17</v>
      </c>
      <c r="I153" s="94" t="s">
        <v>192</v>
      </c>
      <c r="J153" s="83">
        <f>H153</f>
        <v>17</v>
      </c>
      <c r="K153" s="75">
        <v>17</v>
      </c>
      <c r="L153" s="134">
        <f t="shared" ref="L153:L157" si="6">J153/K153</f>
        <v>1</v>
      </c>
      <c r="M153" s="34" t="s">
        <v>732</v>
      </c>
    </row>
    <row r="154" spans="1:13" s="2" customFormat="1" ht="12.6" customHeight="1">
      <c r="A154" s="58" t="s">
        <v>41</v>
      </c>
      <c r="B154" s="24" t="s">
        <v>128</v>
      </c>
      <c r="C154" s="26" t="s">
        <v>528</v>
      </c>
      <c r="D154" s="26" t="s">
        <v>45</v>
      </c>
      <c r="E154" s="25" t="s">
        <v>160</v>
      </c>
      <c r="F154" s="72">
        <v>1</v>
      </c>
      <c r="G154" s="73"/>
      <c r="H154" s="98">
        <v>17</v>
      </c>
      <c r="I154" s="94" t="s">
        <v>192</v>
      </c>
      <c r="J154" s="83">
        <f>H154</f>
        <v>17</v>
      </c>
      <c r="K154" s="75">
        <v>17</v>
      </c>
      <c r="L154" s="134">
        <f t="shared" si="6"/>
        <v>1</v>
      </c>
      <c r="M154" s="34" t="s">
        <v>732</v>
      </c>
    </row>
    <row r="155" spans="1:13" s="2" customFormat="1" ht="12.6" customHeight="1">
      <c r="A155" s="58" t="s">
        <v>41</v>
      </c>
      <c r="B155" s="24" t="s">
        <v>128</v>
      </c>
      <c r="C155" s="26" t="s">
        <v>529</v>
      </c>
      <c r="D155" s="26" t="s">
        <v>60</v>
      </c>
      <c r="E155" s="25" t="s">
        <v>78</v>
      </c>
      <c r="F155" s="72">
        <v>1</v>
      </c>
      <c r="G155" s="73"/>
      <c r="H155" s="98">
        <v>13</v>
      </c>
      <c r="I155" s="94" t="s">
        <v>192</v>
      </c>
      <c r="J155" s="83">
        <f>H155</f>
        <v>13</v>
      </c>
      <c r="K155" s="75">
        <v>17</v>
      </c>
      <c r="L155" s="134">
        <f t="shared" si="6"/>
        <v>0.76470588235294112</v>
      </c>
      <c r="M155" s="34" t="s">
        <v>732</v>
      </c>
    </row>
    <row r="156" spans="1:13" s="2" customFormat="1" ht="12.6" customHeight="1">
      <c r="A156" s="58" t="s">
        <v>41</v>
      </c>
      <c r="B156" s="24" t="s">
        <v>128</v>
      </c>
      <c r="C156" s="26" t="s">
        <v>530</v>
      </c>
      <c r="D156" s="26" t="s">
        <v>47</v>
      </c>
      <c r="E156" s="25" t="s">
        <v>95</v>
      </c>
      <c r="F156" s="72">
        <v>1</v>
      </c>
      <c r="G156" s="73"/>
      <c r="H156" s="98">
        <v>11</v>
      </c>
      <c r="I156" s="94" t="s">
        <v>192</v>
      </c>
      <c r="J156" s="83">
        <f>H156</f>
        <v>11</v>
      </c>
      <c r="K156" s="75">
        <v>17</v>
      </c>
      <c r="L156" s="134">
        <f t="shared" si="6"/>
        <v>0.6470588235294118</v>
      </c>
      <c r="M156" s="34" t="s">
        <v>732</v>
      </c>
    </row>
    <row r="157" spans="1:13" s="2" customFormat="1" ht="12.6" customHeight="1">
      <c r="A157" s="58" t="s">
        <v>41</v>
      </c>
      <c r="B157" s="24" t="s">
        <v>128</v>
      </c>
      <c r="C157" s="26" t="s">
        <v>531</v>
      </c>
      <c r="D157" s="26" t="s">
        <v>51</v>
      </c>
      <c r="E157" s="25" t="s">
        <v>172</v>
      </c>
      <c r="F157" s="72">
        <v>1</v>
      </c>
      <c r="G157" s="73"/>
      <c r="H157" s="98">
        <v>10</v>
      </c>
      <c r="I157" s="94" t="s">
        <v>192</v>
      </c>
      <c r="J157" s="83">
        <f>H157</f>
        <v>10</v>
      </c>
      <c r="K157" s="75">
        <v>17</v>
      </c>
      <c r="L157" s="134">
        <f t="shared" si="6"/>
        <v>0.58823529411764708</v>
      </c>
      <c r="M157" s="34" t="s">
        <v>732</v>
      </c>
    </row>
    <row r="158" spans="1:13" s="2" customFormat="1" ht="12.6" customHeight="1">
      <c r="A158" s="55" t="s">
        <v>41</v>
      </c>
      <c r="B158" s="53" t="s">
        <v>128</v>
      </c>
      <c r="C158" s="82" t="s">
        <v>758</v>
      </c>
      <c r="D158" s="1" t="s">
        <v>47</v>
      </c>
      <c r="E158" s="27" t="s">
        <v>95</v>
      </c>
      <c r="F158" s="80"/>
      <c r="G158" s="99"/>
      <c r="H158" s="104"/>
      <c r="I158" s="96" t="s">
        <v>192</v>
      </c>
      <c r="J158" s="102"/>
      <c r="K158" s="78">
        <v>17</v>
      </c>
      <c r="L158" s="135"/>
      <c r="M158" s="35"/>
    </row>
    <row r="159" spans="1:13" s="2" customFormat="1" ht="12.6" customHeight="1">
      <c r="A159" s="55" t="s">
        <v>41</v>
      </c>
      <c r="B159" s="53" t="s">
        <v>128</v>
      </c>
      <c r="C159" s="82" t="s">
        <v>759</v>
      </c>
      <c r="D159" s="1" t="s">
        <v>57</v>
      </c>
      <c r="E159" s="27" t="s">
        <v>75</v>
      </c>
      <c r="F159" s="80"/>
      <c r="G159" s="99"/>
      <c r="H159" s="104"/>
      <c r="I159" s="96" t="s">
        <v>192</v>
      </c>
      <c r="J159" s="102"/>
      <c r="K159" s="78">
        <v>17</v>
      </c>
      <c r="L159" s="135"/>
      <c r="M159" s="35"/>
    </row>
    <row r="160" spans="1:13" s="2" customFormat="1" ht="12.6" customHeight="1">
      <c r="A160" s="55" t="s">
        <v>41</v>
      </c>
      <c r="B160" s="53" t="s">
        <v>128</v>
      </c>
      <c r="C160" s="82" t="s">
        <v>1073</v>
      </c>
      <c r="D160" s="1" t="s">
        <v>64</v>
      </c>
      <c r="E160" s="27" t="s">
        <v>82</v>
      </c>
      <c r="F160" s="80"/>
      <c r="G160" s="99"/>
      <c r="H160" s="104"/>
      <c r="I160" s="96" t="s">
        <v>192</v>
      </c>
      <c r="J160" s="102"/>
      <c r="K160" s="78">
        <v>17</v>
      </c>
      <c r="L160" s="135"/>
      <c r="M160" s="35"/>
    </row>
    <row r="161" spans="1:13" s="2" customFormat="1" ht="12.6" customHeight="1">
      <c r="A161" s="55" t="s">
        <v>41</v>
      </c>
      <c r="B161" s="53" t="s">
        <v>128</v>
      </c>
      <c r="C161" s="82" t="s">
        <v>345</v>
      </c>
      <c r="D161" s="1" t="s">
        <v>66</v>
      </c>
      <c r="E161" s="27" t="s">
        <v>96</v>
      </c>
      <c r="F161" s="80"/>
      <c r="G161" s="99"/>
      <c r="H161" s="104"/>
      <c r="I161" s="96" t="s">
        <v>192</v>
      </c>
      <c r="J161" s="102"/>
      <c r="K161" s="78">
        <v>17</v>
      </c>
      <c r="L161" s="135"/>
      <c r="M161" s="35"/>
    </row>
    <row r="162" spans="1:13" s="2" customFormat="1" ht="12.6" customHeight="1">
      <c r="A162" s="55" t="s">
        <v>41</v>
      </c>
      <c r="B162" s="53" t="s">
        <v>128</v>
      </c>
      <c r="C162" s="82" t="s">
        <v>760</v>
      </c>
      <c r="D162" s="1" t="s">
        <v>45</v>
      </c>
      <c r="E162" s="27" t="s">
        <v>160</v>
      </c>
      <c r="F162" s="80"/>
      <c r="G162" s="99"/>
      <c r="H162" s="104"/>
      <c r="I162" s="96" t="s">
        <v>192</v>
      </c>
      <c r="J162" s="102"/>
      <c r="K162" s="78">
        <v>17</v>
      </c>
      <c r="L162" s="135"/>
      <c r="M162" s="35"/>
    </row>
    <row r="163" spans="1:13" s="2" customFormat="1" ht="12.6" customHeight="1">
      <c r="A163" s="55" t="s">
        <v>41</v>
      </c>
      <c r="B163" s="53" t="s">
        <v>128</v>
      </c>
      <c r="C163" s="82" t="s">
        <v>1074</v>
      </c>
      <c r="D163" s="1" t="s">
        <v>49</v>
      </c>
      <c r="E163" s="27" t="s">
        <v>85</v>
      </c>
      <c r="F163" s="80"/>
      <c r="G163" s="99"/>
      <c r="H163" s="104"/>
      <c r="I163" s="96" t="s">
        <v>192</v>
      </c>
      <c r="J163" s="102"/>
      <c r="K163" s="78">
        <v>17</v>
      </c>
      <c r="L163" s="135"/>
      <c r="M163" s="35"/>
    </row>
    <row r="164" spans="1:13" s="2" customFormat="1" ht="12.6" customHeight="1">
      <c r="A164" s="55" t="s">
        <v>41</v>
      </c>
      <c r="B164" s="53" t="s">
        <v>128</v>
      </c>
      <c r="C164" s="82" t="s">
        <v>346</v>
      </c>
      <c r="D164" s="1" t="s">
        <v>58</v>
      </c>
      <c r="E164" s="27" t="s">
        <v>76</v>
      </c>
      <c r="F164" s="80"/>
      <c r="G164" s="99"/>
      <c r="H164" s="104"/>
      <c r="I164" s="96" t="s">
        <v>192</v>
      </c>
      <c r="J164" s="102"/>
      <c r="K164" s="78">
        <v>17</v>
      </c>
      <c r="L164" s="135"/>
      <c r="M164" s="35"/>
    </row>
    <row r="165" spans="1:13" s="36" customFormat="1" ht="12.6" customHeight="1">
      <c r="A165" s="52" t="s">
        <v>42</v>
      </c>
      <c r="B165" s="24" t="s">
        <v>128</v>
      </c>
      <c r="C165" s="26" t="s">
        <v>480</v>
      </c>
      <c r="D165" s="26" t="s">
        <v>55</v>
      </c>
      <c r="E165" s="25" t="s">
        <v>138</v>
      </c>
      <c r="F165" s="72">
        <v>1</v>
      </c>
      <c r="G165" s="71" t="s">
        <v>192</v>
      </c>
      <c r="H165" s="93"/>
      <c r="I165" s="76"/>
      <c r="J165" s="77"/>
      <c r="K165" s="131"/>
      <c r="L165" s="131"/>
      <c r="M165" s="34" t="s">
        <v>732</v>
      </c>
    </row>
    <row r="166" spans="1:13" s="36" customFormat="1" ht="12.6" customHeight="1">
      <c r="A166" s="52" t="s">
        <v>42</v>
      </c>
      <c r="B166" s="24" t="s">
        <v>128</v>
      </c>
      <c r="C166" s="26" t="s">
        <v>481</v>
      </c>
      <c r="D166" s="26" t="s">
        <v>1198</v>
      </c>
      <c r="E166" s="25" t="s">
        <v>72</v>
      </c>
      <c r="F166" s="72">
        <v>1</v>
      </c>
      <c r="G166" s="71" t="s">
        <v>192</v>
      </c>
      <c r="H166" s="93"/>
      <c r="I166" s="76"/>
      <c r="J166" s="77"/>
      <c r="K166" s="131"/>
      <c r="L166" s="131"/>
      <c r="M166" s="34" t="s">
        <v>732</v>
      </c>
    </row>
    <row r="167" spans="1:13" s="36" customFormat="1" ht="12.6" customHeight="1">
      <c r="A167" s="52" t="s">
        <v>42</v>
      </c>
      <c r="B167" s="24" t="s">
        <v>128</v>
      </c>
      <c r="C167" s="26" t="s">
        <v>482</v>
      </c>
      <c r="D167" s="26" t="s">
        <v>61</v>
      </c>
      <c r="E167" s="25" t="s">
        <v>79</v>
      </c>
      <c r="F167" s="72">
        <v>1</v>
      </c>
      <c r="G167" s="71" t="s">
        <v>192</v>
      </c>
      <c r="H167" s="93"/>
      <c r="I167" s="76"/>
      <c r="J167" s="77"/>
      <c r="K167" s="131"/>
      <c r="L167" s="131"/>
      <c r="M167" s="34" t="s">
        <v>732</v>
      </c>
    </row>
    <row r="168" spans="1:13" s="36" customFormat="1" ht="12.6" customHeight="1">
      <c r="A168" s="52" t="s">
        <v>42</v>
      </c>
      <c r="B168" s="24" t="s">
        <v>128</v>
      </c>
      <c r="C168" s="26" t="s">
        <v>1052</v>
      </c>
      <c r="D168" s="26" t="s">
        <v>61</v>
      </c>
      <c r="E168" s="25" t="s">
        <v>79</v>
      </c>
      <c r="F168" s="72">
        <v>1</v>
      </c>
      <c r="G168" s="71" t="s">
        <v>192</v>
      </c>
      <c r="H168" s="93"/>
      <c r="I168" s="76"/>
      <c r="J168" s="77"/>
      <c r="K168" s="131"/>
      <c r="L168" s="131"/>
      <c r="M168" s="34" t="s">
        <v>732</v>
      </c>
    </row>
    <row r="169" spans="1:13" s="36" customFormat="1" ht="12.6" customHeight="1">
      <c r="A169" s="52" t="s">
        <v>42</v>
      </c>
      <c r="B169" s="24" t="s">
        <v>128</v>
      </c>
      <c r="C169" s="26" t="s">
        <v>483</v>
      </c>
      <c r="D169" s="26" t="s">
        <v>55</v>
      </c>
      <c r="E169" s="25" t="s">
        <v>138</v>
      </c>
      <c r="F169" s="72">
        <v>1</v>
      </c>
      <c r="G169" s="71" t="s">
        <v>192</v>
      </c>
      <c r="H169" s="93"/>
      <c r="I169" s="76"/>
      <c r="J169" s="77"/>
      <c r="K169" s="131"/>
      <c r="L169" s="131"/>
      <c r="M169" s="34" t="s">
        <v>732</v>
      </c>
    </row>
    <row r="170" spans="1:13" s="2" customFormat="1" ht="12.6" customHeight="1">
      <c r="A170" s="58" t="s">
        <v>41</v>
      </c>
      <c r="B170" s="18" t="s">
        <v>129</v>
      </c>
      <c r="C170" s="26" t="s">
        <v>1053</v>
      </c>
      <c r="D170" s="26" t="s">
        <v>49</v>
      </c>
      <c r="E170" s="25" t="s">
        <v>85</v>
      </c>
      <c r="F170" s="72">
        <v>1</v>
      </c>
      <c r="G170" s="73"/>
      <c r="H170" s="98">
        <v>18</v>
      </c>
      <c r="I170" s="94" t="s">
        <v>192</v>
      </c>
      <c r="J170" s="83">
        <f t="shared" ref="J170:J188" si="7">H170</f>
        <v>18</v>
      </c>
      <c r="K170" s="75">
        <v>18</v>
      </c>
      <c r="L170" s="134">
        <f t="shared" ref="L170:L182" si="8">J170/K170</f>
        <v>1</v>
      </c>
      <c r="M170" s="34" t="s">
        <v>732</v>
      </c>
    </row>
    <row r="171" spans="1:13" s="2" customFormat="1" ht="12.6" customHeight="1">
      <c r="A171" s="58" t="s">
        <v>41</v>
      </c>
      <c r="B171" s="18" t="s">
        <v>129</v>
      </c>
      <c r="C171" s="26" t="s">
        <v>532</v>
      </c>
      <c r="D171" s="26" t="s">
        <v>47</v>
      </c>
      <c r="E171" s="25" t="s">
        <v>95</v>
      </c>
      <c r="F171" s="72">
        <v>1</v>
      </c>
      <c r="G171" s="73"/>
      <c r="H171" s="98">
        <v>17</v>
      </c>
      <c r="I171" s="94" t="s">
        <v>192</v>
      </c>
      <c r="J171" s="83">
        <f t="shared" si="7"/>
        <v>17</v>
      </c>
      <c r="K171" s="75">
        <v>18</v>
      </c>
      <c r="L171" s="134">
        <f t="shared" si="8"/>
        <v>0.94444444444444442</v>
      </c>
      <c r="M171" s="34" t="s">
        <v>732</v>
      </c>
    </row>
    <row r="172" spans="1:13" s="2" customFormat="1" ht="12.6" customHeight="1">
      <c r="A172" s="58" t="s">
        <v>41</v>
      </c>
      <c r="B172" s="18" t="s">
        <v>129</v>
      </c>
      <c r="C172" s="26" t="s">
        <v>349</v>
      </c>
      <c r="D172" s="26" t="s">
        <v>45</v>
      </c>
      <c r="E172" s="25" t="s">
        <v>160</v>
      </c>
      <c r="F172" s="72">
        <v>1</v>
      </c>
      <c r="G172" s="73"/>
      <c r="H172" s="98">
        <v>17</v>
      </c>
      <c r="I172" s="94" t="s">
        <v>192</v>
      </c>
      <c r="J172" s="83">
        <f t="shared" si="7"/>
        <v>17</v>
      </c>
      <c r="K172" s="75">
        <v>18</v>
      </c>
      <c r="L172" s="134">
        <f t="shared" si="8"/>
        <v>0.94444444444444442</v>
      </c>
      <c r="M172" s="34" t="s">
        <v>732</v>
      </c>
    </row>
    <row r="173" spans="1:13" s="2" customFormat="1" ht="12.6" customHeight="1">
      <c r="A173" s="58" t="s">
        <v>41</v>
      </c>
      <c r="B173" s="18" t="s">
        <v>129</v>
      </c>
      <c r="C173" s="26" t="s">
        <v>533</v>
      </c>
      <c r="D173" s="26" t="s">
        <v>66</v>
      </c>
      <c r="E173" s="25" t="s">
        <v>96</v>
      </c>
      <c r="F173" s="72">
        <v>1</v>
      </c>
      <c r="G173" s="73"/>
      <c r="H173" s="98">
        <v>12</v>
      </c>
      <c r="I173" s="94" t="s">
        <v>192</v>
      </c>
      <c r="J173" s="83">
        <f t="shared" si="7"/>
        <v>12</v>
      </c>
      <c r="K173" s="75">
        <v>18</v>
      </c>
      <c r="L173" s="134">
        <f t="shared" si="8"/>
        <v>0.66666666666666663</v>
      </c>
      <c r="M173" s="34" t="s">
        <v>732</v>
      </c>
    </row>
    <row r="174" spans="1:13" s="2" customFormat="1" ht="12.6" customHeight="1">
      <c r="A174" s="58" t="s">
        <v>41</v>
      </c>
      <c r="B174" s="18" t="s">
        <v>129</v>
      </c>
      <c r="C174" s="26" t="s">
        <v>534</v>
      </c>
      <c r="D174" s="26" t="s">
        <v>46</v>
      </c>
      <c r="E174" s="25" t="s">
        <v>74</v>
      </c>
      <c r="F174" s="72">
        <v>1</v>
      </c>
      <c r="G174" s="73"/>
      <c r="H174" s="98">
        <v>9</v>
      </c>
      <c r="I174" s="94" t="s">
        <v>192</v>
      </c>
      <c r="J174" s="83">
        <f t="shared" si="7"/>
        <v>9</v>
      </c>
      <c r="K174" s="75">
        <v>18</v>
      </c>
      <c r="L174" s="134">
        <f t="shared" si="8"/>
        <v>0.5</v>
      </c>
      <c r="M174" s="34" t="s">
        <v>732</v>
      </c>
    </row>
    <row r="175" spans="1:13" s="2" customFormat="1" ht="12.6" customHeight="1">
      <c r="A175" s="55" t="s">
        <v>41</v>
      </c>
      <c r="B175" s="21" t="s">
        <v>129</v>
      </c>
      <c r="C175" s="1" t="s">
        <v>1075</v>
      </c>
      <c r="D175" s="1" t="s">
        <v>66</v>
      </c>
      <c r="E175" s="27" t="s">
        <v>96</v>
      </c>
      <c r="F175" s="80"/>
      <c r="G175" s="99"/>
      <c r="H175" s="100">
        <v>8</v>
      </c>
      <c r="I175" s="96" t="s">
        <v>192</v>
      </c>
      <c r="J175" s="81">
        <f t="shared" si="7"/>
        <v>8</v>
      </c>
      <c r="K175" s="78">
        <v>18</v>
      </c>
      <c r="L175" s="135">
        <f t="shared" si="8"/>
        <v>0.44444444444444442</v>
      </c>
      <c r="M175" s="35"/>
    </row>
    <row r="176" spans="1:13" s="2" customFormat="1" ht="12.6" customHeight="1">
      <c r="A176" s="55" t="s">
        <v>41</v>
      </c>
      <c r="B176" s="21" t="s">
        <v>129</v>
      </c>
      <c r="C176" s="1" t="s">
        <v>761</v>
      </c>
      <c r="D176" s="1" t="s">
        <v>47</v>
      </c>
      <c r="E176" s="27" t="s">
        <v>95</v>
      </c>
      <c r="F176" s="80"/>
      <c r="G176" s="99"/>
      <c r="H176" s="100">
        <v>3</v>
      </c>
      <c r="I176" s="96" t="s">
        <v>192</v>
      </c>
      <c r="J176" s="81">
        <f t="shared" si="7"/>
        <v>3</v>
      </c>
      <c r="K176" s="78">
        <v>18</v>
      </c>
      <c r="L176" s="135">
        <f t="shared" si="8"/>
        <v>0.16666666666666666</v>
      </c>
      <c r="M176" s="35"/>
    </row>
    <row r="177" spans="1:13" s="2" customFormat="1" ht="12.6" customHeight="1">
      <c r="A177" s="55" t="s">
        <v>41</v>
      </c>
      <c r="B177" s="21" t="s">
        <v>129</v>
      </c>
      <c r="C177" s="1" t="s">
        <v>221</v>
      </c>
      <c r="D177" s="1" t="s">
        <v>57</v>
      </c>
      <c r="E177" s="27" t="s">
        <v>75</v>
      </c>
      <c r="F177" s="80"/>
      <c r="G177" s="99"/>
      <c r="H177" s="100">
        <v>1</v>
      </c>
      <c r="I177" s="96" t="s">
        <v>192</v>
      </c>
      <c r="J177" s="81">
        <f t="shared" si="7"/>
        <v>1</v>
      </c>
      <c r="K177" s="78">
        <v>18</v>
      </c>
      <c r="L177" s="135">
        <f t="shared" si="8"/>
        <v>5.5555555555555552E-2</v>
      </c>
      <c r="M177" s="35"/>
    </row>
    <row r="178" spans="1:13" s="2" customFormat="1" ht="12.6" customHeight="1">
      <c r="A178" s="55" t="s">
        <v>41</v>
      </c>
      <c r="B178" s="21" t="s">
        <v>129</v>
      </c>
      <c r="C178" s="1" t="s">
        <v>762</v>
      </c>
      <c r="D178" s="1" t="s">
        <v>47</v>
      </c>
      <c r="E178" s="27" t="s">
        <v>95</v>
      </c>
      <c r="F178" s="80"/>
      <c r="G178" s="99"/>
      <c r="H178" s="100">
        <v>1</v>
      </c>
      <c r="I178" s="96" t="s">
        <v>192</v>
      </c>
      <c r="J178" s="81">
        <f t="shared" si="7"/>
        <v>1</v>
      </c>
      <c r="K178" s="78">
        <v>18</v>
      </c>
      <c r="L178" s="135">
        <f t="shared" si="8"/>
        <v>5.5555555555555552E-2</v>
      </c>
      <c r="M178" s="35"/>
    </row>
    <row r="179" spans="1:13" s="2" customFormat="1" ht="12.6" customHeight="1">
      <c r="A179" s="55" t="s">
        <v>41</v>
      </c>
      <c r="B179" s="21" t="s">
        <v>129</v>
      </c>
      <c r="C179" s="1" t="s">
        <v>763</v>
      </c>
      <c r="D179" s="1" t="s">
        <v>54</v>
      </c>
      <c r="E179" s="27" t="s">
        <v>73</v>
      </c>
      <c r="F179" s="80"/>
      <c r="G179" s="99"/>
      <c r="H179" s="100">
        <v>1</v>
      </c>
      <c r="I179" s="96" t="s">
        <v>192</v>
      </c>
      <c r="J179" s="81">
        <f t="shared" si="7"/>
        <v>1</v>
      </c>
      <c r="K179" s="78">
        <v>18</v>
      </c>
      <c r="L179" s="135">
        <f t="shared" si="8"/>
        <v>5.5555555555555552E-2</v>
      </c>
      <c r="M179" s="35"/>
    </row>
    <row r="180" spans="1:13" s="2" customFormat="1" ht="12.6" customHeight="1">
      <c r="A180" s="55" t="s">
        <v>41</v>
      </c>
      <c r="B180" s="21" t="s">
        <v>129</v>
      </c>
      <c r="C180" s="1" t="s">
        <v>764</v>
      </c>
      <c r="D180" s="1" t="s">
        <v>62</v>
      </c>
      <c r="E180" s="27" t="s">
        <v>167</v>
      </c>
      <c r="F180" s="80"/>
      <c r="G180" s="99"/>
      <c r="H180" s="100">
        <v>1</v>
      </c>
      <c r="I180" s="96" t="s">
        <v>192</v>
      </c>
      <c r="J180" s="81">
        <f t="shared" si="7"/>
        <v>1</v>
      </c>
      <c r="K180" s="78">
        <v>18</v>
      </c>
      <c r="L180" s="135">
        <f t="shared" si="8"/>
        <v>5.5555555555555552E-2</v>
      </c>
      <c r="M180" s="35"/>
    </row>
    <row r="181" spans="1:13" s="2" customFormat="1" ht="12.6" customHeight="1">
      <c r="A181" s="55" t="s">
        <v>41</v>
      </c>
      <c r="B181" s="21" t="s">
        <v>129</v>
      </c>
      <c r="C181" s="1" t="s">
        <v>219</v>
      </c>
      <c r="D181" s="1" t="s">
        <v>49</v>
      </c>
      <c r="E181" s="27" t="s">
        <v>85</v>
      </c>
      <c r="F181" s="80"/>
      <c r="G181" s="99"/>
      <c r="H181" s="100">
        <v>1</v>
      </c>
      <c r="I181" s="96" t="s">
        <v>192</v>
      </c>
      <c r="J181" s="81">
        <f t="shared" si="7"/>
        <v>1</v>
      </c>
      <c r="K181" s="78">
        <v>18</v>
      </c>
      <c r="L181" s="135">
        <f t="shared" si="8"/>
        <v>5.5555555555555552E-2</v>
      </c>
      <c r="M181" s="35"/>
    </row>
    <row r="182" spans="1:13" s="2" customFormat="1" ht="12.6" customHeight="1">
      <c r="A182" s="55" t="s">
        <v>41</v>
      </c>
      <c r="B182" s="21" t="s">
        <v>129</v>
      </c>
      <c r="C182" s="1" t="s">
        <v>765</v>
      </c>
      <c r="D182" s="1" t="s">
        <v>64</v>
      </c>
      <c r="E182" s="27" t="s">
        <v>82</v>
      </c>
      <c r="F182" s="80"/>
      <c r="G182" s="99"/>
      <c r="H182" s="100">
        <v>1</v>
      </c>
      <c r="I182" s="96" t="s">
        <v>192</v>
      </c>
      <c r="J182" s="81">
        <f t="shared" si="7"/>
        <v>1</v>
      </c>
      <c r="K182" s="78">
        <v>18</v>
      </c>
      <c r="L182" s="135">
        <f t="shared" si="8"/>
        <v>5.5555555555555552E-2</v>
      </c>
      <c r="M182" s="35"/>
    </row>
    <row r="183" spans="1:13" s="36" customFormat="1" ht="12.6" customHeight="1">
      <c r="A183" s="52" t="s">
        <v>42</v>
      </c>
      <c r="B183" s="24" t="s">
        <v>129</v>
      </c>
      <c r="C183" s="26" t="s">
        <v>286</v>
      </c>
      <c r="D183" s="26" t="s">
        <v>1198</v>
      </c>
      <c r="E183" s="25" t="s">
        <v>72</v>
      </c>
      <c r="F183" s="72">
        <v>1</v>
      </c>
      <c r="G183" s="71" t="s">
        <v>192</v>
      </c>
      <c r="H183" s="93"/>
      <c r="I183" s="76"/>
      <c r="J183" s="77"/>
      <c r="K183" s="131"/>
      <c r="L183" s="131"/>
      <c r="M183" s="34" t="s">
        <v>732</v>
      </c>
    </row>
    <row r="184" spans="1:13" s="36" customFormat="1" ht="12.6" customHeight="1">
      <c r="A184" s="52" t="s">
        <v>42</v>
      </c>
      <c r="B184" s="24" t="s">
        <v>129</v>
      </c>
      <c r="C184" s="26" t="s">
        <v>484</v>
      </c>
      <c r="D184" s="59" t="s">
        <v>164</v>
      </c>
      <c r="E184" s="25" t="s">
        <v>166</v>
      </c>
      <c r="F184" s="72">
        <v>1</v>
      </c>
      <c r="G184" s="71" t="s">
        <v>192</v>
      </c>
      <c r="H184" s="93"/>
      <c r="I184" s="76"/>
      <c r="J184" s="77"/>
      <c r="K184" s="131"/>
      <c r="L184" s="131"/>
      <c r="M184" s="34" t="s">
        <v>732</v>
      </c>
    </row>
    <row r="185" spans="1:13" s="36" customFormat="1" ht="12.6" customHeight="1">
      <c r="A185" s="52" t="s">
        <v>42</v>
      </c>
      <c r="B185" s="24" t="s">
        <v>129</v>
      </c>
      <c r="C185" s="26" t="s">
        <v>222</v>
      </c>
      <c r="D185" s="59" t="s">
        <v>168</v>
      </c>
      <c r="E185" s="25" t="s">
        <v>80</v>
      </c>
      <c r="F185" s="72">
        <v>1</v>
      </c>
      <c r="G185" s="71" t="s">
        <v>192</v>
      </c>
      <c r="H185" s="93"/>
      <c r="I185" s="76"/>
      <c r="J185" s="77"/>
      <c r="K185" s="131"/>
      <c r="L185" s="131"/>
      <c r="M185" s="34" t="s">
        <v>732</v>
      </c>
    </row>
    <row r="186" spans="1:13" s="36" customFormat="1" ht="12.6" customHeight="1">
      <c r="A186" s="52" t="s">
        <v>42</v>
      </c>
      <c r="B186" s="24" t="s">
        <v>129</v>
      </c>
      <c r="C186" s="26" t="s">
        <v>485</v>
      </c>
      <c r="D186" s="26" t="s">
        <v>52</v>
      </c>
      <c r="E186" s="25" t="s">
        <v>70</v>
      </c>
      <c r="F186" s="72">
        <v>1</v>
      </c>
      <c r="G186" s="71" t="s">
        <v>192</v>
      </c>
      <c r="H186" s="93"/>
      <c r="I186" s="76"/>
      <c r="J186" s="77"/>
      <c r="K186" s="131"/>
      <c r="L186" s="131"/>
      <c r="M186" s="34" t="s">
        <v>732</v>
      </c>
    </row>
    <row r="187" spans="1:13" s="36" customFormat="1" ht="12.6" customHeight="1">
      <c r="A187" s="52" t="s">
        <v>42</v>
      </c>
      <c r="B187" s="24" t="s">
        <v>129</v>
      </c>
      <c r="C187" s="26" t="s">
        <v>1054</v>
      </c>
      <c r="D187" s="59" t="s">
        <v>164</v>
      </c>
      <c r="E187" s="25" t="s">
        <v>166</v>
      </c>
      <c r="F187" s="72">
        <v>1</v>
      </c>
      <c r="G187" s="71" t="s">
        <v>192</v>
      </c>
      <c r="H187" s="93"/>
      <c r="I187" s="76"/>
      <c r="J187" s="77"/>
      <c r="K187" s="131"/>
      <c r="L187" s="131"/>
      <c r="M187" s="34" t="s">
        <v>732</v>
      </c>
    </row>
    <row r="188" spans="1:13" s="2" customFormat="1" ht="12.6" customHeight="1">
      <c r="A188" s="58" t="s">
        <v>41</v>
      </c>
      <c r="B188" s="18" t="s">
        <v>130</v>
      </c>
      <c r="C188" s="26" t="s">
        <v>535</v>
      </c>
      <c r="D188" s="26" t="s">
        <v>60</v>
      </c>
      <c r="E188" s="25" t="s">
        <v>78</v>
      </c>
      <c r="F188" s="72">
        <v>1</v>
      </c>
      <c r="G188" s="73"/>
      <c r="H188" s="98">
        <v>18</v>
      </c>
      <c r="I188" s="94" t="s">
        <v>192</v>
      </c>
      <c r="J188" s="83">
        <f t="shared" si="7"/>
        <v>18</v>
      </c>
      <c r="K188" s="75">
        <v>18</v>
      </c>
      <c r="L188" s="134">
        <f t="shared" ref="L188:L189" si="9">J188/K188</f>
        <v>1</v>
      </c>
      <c r="M188" s="34" t="s">
        <v>732</v>
      </c>
    </row>
    <row r="189" spans="1:13" s="2" customFormat="1" ht="12.6" customHeight="1">
      <c r="A189" s="58" t="s">
        <v>41</v>
      </c>
      <c r="B189" s="18" t="s">
        <v>130</v>
      </c>
      <c r="C189" s="26" t="s">
        <v>536</v>
      </c>
      <c r="D189" s="26" t="s">
        <v>49</v>
      </c>
      <c r="E189" s="25" t="s">
        <v>85</v>
      </c>
      <c r="F189" s="72">
        <v>1</v>
      </c>
      <c r="G189" s="73"/>
      <c r="H189" s="98">
        <v>17</v>
      </c>
      <c r="I189" s="94" t="s">
        <v>192</v>
      </c>
      <c r="J189" s="83">
        <f>H189</f>
        <v>17</v>
      </c>
      <c r="K189" s="75">
        <v>18</v>
      </c>
      <c r="L189" s="134">
        <f t="shared" si="9"/>
        <v>0.94444444444444442</v>
      </c>
      <c r="M189" s="34" t="s">
        <v>732</v>
      </c>
    </row>
    <row r="190" spans="1:13" s="2" customFormat="1" ht="12.6" customHeight="1">
      <c r="A190" s="58" t="s">
        <v>41</v>
      </c>
      <c r="B190" s="18" t="s">
        <v>130</v>
      </c>
      <c r="C190" s="26" t="s">
        <v>537</v>
      </c>
      <c r="D190" s="26" t="s">
        <v>58</v>
      </c>
      <c r="E190" s="25" t="s">
        <v>76</v>
      </c>
      <c r="F190" s="72">
        <v>1</v>
      </c>
      <c r="G190" s="73"/>
      <c r="H190" s="105"/>
      <c r="I190" s="94" t="s">
        <v>192</v>
      </c>
      <c r="J190" s="77"/>
      <c r="K190" s="75">
        <v>18</v>
      </c>
      <c r="L190" s="134"/>
      <c r="M190" s="34" t="s">
        <v>732</v>
      </c>
    </row>
    <row r="191" spans="1:13" s="2" customFormat="1" ht="12.6" customHeight="1">
      <c r="A191" s="58" t="s">
        <v>41</v>
      </c>
      <c r="B191" s="18" t="s">
        <v>130</v>
      </c>
      <c r="C191" s="26" t="s">
        <v>538</v>
      </c>
      <c r="D191" s="26" t="s">
        <v>56</v>
      </c>
      <c r="E191" s="25" t="s">
        <v>114</v>
      </c>
      <c r="F191" s="72">
        <v>1</v>
      </c>
      <c r="G191" s="73"/>
      <c r="H191" s="105"/>
      <c r="I191" s="94" t="s">
        <v>192</v>
      </c>
      <c r="J191" s="77"/>
      <c r="K191" s="75">
        <v>18</v>
      </c>
      <c r="L191" s="134"/>
      <c r="M191" s="34" t="s">
        <v>732</v>
      </c>
    </row>
    <row r="192" spans="1:13" s="2" customFormat="1" ht="12.6" customHeight="1">
      <c r="A192" s="58" t="s">
        <v>41</v>
      </c>
      <c r="B192" s="18" t="s">
        <v>130</v>
      </c>
      <c r="C192" s="26" t="s">
        <v>281</v>
      </c>
      <c r="D192" s="26" t="s">
        <v>57</v>
      </c>
      <c r="E192" s="25" t="s">
        <v>75</v>
      </c>
      <c r="F192" s="72">
        <v>1</v>
      </c>
      <c r="G192" s="73"/>
      <c r="H192" s="105"/>
      <c r="I192" s="94" t="s">
        <v>192</v>
      </c>
      <c r="J192" s="77"/>
      <c r="K192" s="75">
        <v>18</v>
      </c>
      <c r="L192" s="134"/>
      <c r="M192" s="34" t="s">
        <v>732</v>
      </c>
    </row>
    <row r="193" spans="1:13" s="2" customFormat="1" ht="12.6" customHeight="1">
      <c r="A193" s="55" t="s">
        <v>41</v>
      </c>
      <c r="B193" s="21" t="s">
        <v>130</v>
      </c>
      <c r="C193" s="82" t="s">
        <v>766</v>
      </c>
      <c r="D193" s="1" t="s">
        <v>60</v>
      </c>
      <c r="E193" s="27" t="s">
        <v>78</v>
      </c>
      <c r="F193" s="80"/>
      <c r="G193" s="99"/>
      <c r="H193" s="101"/>
      <c r="I193" s="96" t="s">
        <v>192</v>
      </c>
      <c r="J193" s="102"/>
      <c r="K193" s="78">
        <v>18</v>
      </c>
      <c r="L193" s="135"/>
      <c r="M193" s="35"/>
    </row>
    <row r="194" spans="1:13" s="2" customFormat="1" ht="12.6" customHeight="1">
      <c r="A194" s="55" t="s">
        <v>41</v>
      </c>
      <c r="B194" s="21" t="s">
        <v>130</v>
      </c>
      <c r="C194" s="82" t="s">
        <v>767</v>
      </c>
      <c r="D194" s="1" t="s">
        <v>54</v>
      </c>
      <c r="E194" s="27" t="s">
        <v>73</v>
      </c>
      <c r="F194" s="80"/>
      <c r="G194" s="99"/>
      <c r="H194" s="101"/>
      <c r="I194" s="96" t="s">
        <v>192</v>
      </c>
      <c r="J194" s="102"/>
      <c r="K194" s="78">
        <v>18</v>
      </c>
      <c r="L194" s="135"/>
      <c r="M194" s="35"/>
    </row>
    <row r="195" spans="1:13" s="2" customFormat="1" ht="12.6" customHeight="1">
      <c r="A195" s="55" t="s">
        <v>41</v>
      </c>
      <c r="B195" s="21" t="s">
        <v>130</v>
      </c>
      <c r="C195" s="82" t="s">
        <v>768</v>
      </c>
      <c r="D195" s="1" t="s">
        <v>50</v>
      </c>
      <c r="E195" s="27" t="s">
        <v>69</v>
      </c>
      <c r="F195" s="80"/>
      <c r="G195" s="99"/>
      <c r="H195" s="101"/>
      <c r="I195" s="96" t="s">
        <v>192</v>
      </c>
      <c r="J195" s="102"/>
      <c r="K195" s="78">
        <v>18</v>
      </c>
      <c r="L195" s="135"/>
      <c r="M195" s="35"/>
    </row>
    <row r="196" spans="1:13" s="2" customFormat="1" ht="12.6" customHeight="1">
      <c r="A196" s="55" t="s">
        <v>41</v>
      </c>
      <c r="B196" s="21" t="s">
        <v>130</v>
      </c>
      <c r="C196" s="82" t="s">
        <v>769</v>
      </c>
      <c r="D196" s="1" t="s">
        <v>54</v>
      </c>
      <c r="E196" s="27" t="s">
        <v>73</v>
      </c>
      <c r="F196" s="80"/>
      <c r="G196" s="99"/>
      <c r="H196" s="101"/>
      <c r="I196" s="96" t="s">
        <v>192</v>
      </c>
      <c r="J196" s="102"/>
      <c r="K196" s="78">
        <v>18</v>
      </c>
      <c r="L196" s="135"/>
      <c r="M196" s="35"/>
    </row>
    <row r="197" spans="1:13" s="2" customFormat="1" ht="12.6" customHeight="1">
      <c r="A197" s="55" t="s">
        <v>41</v>
      </c>
      <c r="B197" s="21" t="s">
        <v>130</v>
      </c>
      <c r="C197" s="82" t="s">
        <v>770</v>
      </c>
      <c r="D197" s="1" t="s">
        <v>59</v>
      </c>
      <c r="E197" s="27" t="s">
        <v>77</v>
      </c>
      <c r="F197" s="80"/>
      <c r="G197" s="99"/>
      <c r="H197" s="101"/>
      <c r="I197" s="96" t="s">
        <v>192</v>
      </c>
      <c r="J197" s="102"/>
      <c r="K197" s="78">
        <v>18</v>
      </c>
      <c r="L197" s="135"/>
      <c r="M197" s="35"/>
    </row>
    <row r="198" spans="1:13" s="2" customFormat="1" ht="12.6" customHeight="1">
      <c r="A198" s="55" t="s">
        <v>41</v>
      </c>
      <c r="B198" s="21" t="s">
        <v>130</v>
      </c>
      <c r="C198" s="82" t="s">
        <v>771</v>
      </c>
      <c r="D198" s="1" t="s">
        <v>46</v>
      </c>
      <c r="E198" s="27" t="s">
        <v>74</v>
      </c>
      <c r="F198" s="80"/>
      <c r="G198" s="99"/>
      <c r="H198" s="101"/>
      <c r="I198" s="96" t="s">
        <v>192</v>
      </c>
      <c r="J198" s="102"/>
      <c r="K198" s="78">
        <v>18</v>
      </c>
      <c r="L198" s="135"/>
      <c r="M198" s="35"/>
    </row>
    <row r="199" spans="1:13" s="2" customFormat="1" ht="12.6" customHeight="1">
      <c r="A199" s="55" t="s">
        <v>41</v>
      </c>
      <c r="B199" s="21" t="s">
        <v>130</v>
      </c>
      <c r="C199" s="82" t="s">
        <v>772</v>
      </c>
      <c r="D199" s="1" t="s">
        <v>45</v>
      </c>
      <c r="E199" s="27" t="s">
        <v>98</v>
      </c>
      <c r="F199" s="80"/>
      <c r="G199" s="99"/>
      <c r="H199" s="101"/>
      <c r="I199" s="96" t="s">
        <v>192</v>
      </c>
      <c r="J199" s="102"/>
      <c r="K199" s="78">
        <v>18</v>
      </c>
      <c r="L199" s="135"/>
      <c r="M199" s="35"/>
    </row>
    <row r="200" spans="1:13" s="2" customFormat="1" ht="12.6" customHeight="1">
      <c r="A200" s="55" t="s">
        <v>41</v>
      </c>
      <c r="B200" s="21" t="s">
        <v>130</v>
      </c>
      <c r="C200" s="82" t="s">
        <v>773</v>
      </c>
      <c r="D200" s="1" t="s">
        <v>50</v>
      </c>
      <c r="E200" s="27" t="s">
        <v>69</v>
      </c>
      <c r="F200" s="80"/>
      <c r="G200" s="99"/>
      <c r="H200" s="101"/>
      <c r="I200" s="96" t="s">
        <v>192</v>
      </c>
      <c r="J200" s="102"/>
      <c r="K200" s="78">
        <v>18</v>
      </c>
      <c r="L200" s="135"/>
      <c r="M200" s="35"/>
    </row>
    <row r="201" spans="1:13" s="2" customFormat="1" ht="12.6" customHeight="1">
      <c r="A201" s="55" t="s">
        <v>41</v>
      </c>
      <c r="B201" s="21" t="s">
        <v>130</v>
      </c>
      <c r="C201" s="82" t="s">
        <v>774</v>
      </c>
      <c r="D201" s="1" t="s">
        <v>62</v>
      </c>
      <c r="E201" s="27" t="s">
        <v>167</v>
      </c>
      <c r="F201" s="80"/>
      <c r="G201" s="99"/>
      <c r="H201" s="101"/>
      <c r="I201" s="96" t="s">
        <v>192</v>
      </c>
      <c r="J201" s="102"/>
      <c r="K201" s="78">
        <v>18</v>
      </c>
      <c r="L201" s="135"/>
      <c r="M201" s="35"/>
    </row>
    <row r="202" spans="1:13" s="36" customFormat="1" ht="12.6" customHeight="1">
      <c r="A202" s="52" t="s">
        <v>42</v>
      </c>
      <c r="B202" s="24" t="s">
        <v>130</v>
      </c>
      <c r="C202" s="26" t="s">
        <v>486</v>
      </c>
      <c r="D202" s="26" t="s">
        <v>1198</v>
      </c>
      <c r="E202" s="25" t="s">
        <v>72</v>
      </c>
      <c r="F202" s="72">
        <v>1</v>
      </c>
      <c r="G202" s="71" t="s">
        <v>192</v>
      </c>
      <c r="H202" s="93"/>
      <c r="I202" s="76"/>
      <c r="J202" s="77"/>
      <c r="K202" s="131"/>
      <c r="L202" s="131"/>
      <c r="M202" s="34" t="s">
        <v>732</v>
      </c>
    </row>
    <row r="203" spans="1:13" s="36" customFormat="1" ht="12.6" customHeight="1">
      <c r="A203" s="52" t="s">
        <v>42</v>
      </c>
      <c r="B203" s="24" t="s">
        <v>130</v>
      </c>
      <c r="C203" s="26" t="s">
        <v>487</v>
      </c>
      <c r="D203" s="26" t="s">
        <v>61</v>
      </c>
      <c r="E203" s="25" t="s">
        <v>79</v>
      </c>
      <c r="F203" s="72">
        <v>1</v>
      </c>
      <c r="G203" s="71" t="s">
        <v>192</v>
      </c>
      <c r="H203" s="93"/>
      <c r="I203" s="76"/>
      <c r="J203" s="77"/>
      <c r="K203" s="131"/>
      <c r="L203" s="131"/>
      <c r="M203" s="34" t="s">
        <v>732</v>
      </c>
    </row>
    <row r="204" spans="1:13" s="36" customFormat="1" ht="12.6" customHeight="1">
      <c r="A204" s="52" t="s">
        <v>42</v>
      </c>
      <c r="B204" s="24" t="s">
        <v>130</v>
      </c>
      <c r="C204" s="26" t="s">
        <v>488</v>
      </c>
      <c r="D204" s="26" t="s">
        <v>55</v>
      </c>
      <c r="E204" s="25" t="s">
        <v>138</v>
      </c>
      <c r="F204" s="72">
        <v>1</v>
      </c>
      <c r="G204" s="71" t="s">
        <v>192</v>
      </c>
      <c r="H204" s="93"/>
      <c r="I204" s="76"/>
      <c r="J204" s="77"/>
      <c r="K204" s="131"/>
      <c r="L204" s="131"/>
      <c r="M204" s="34" t="s">
        <v>732</v>
      </c>
    </row>
    <row r="205" spans="1:13" s="36" customFormat="1" ht="12.6" customHeight="1">
      <c r="A205" s="52" t="s">
        <v>42</v>
      </c>
      <c r="B205" s="24" t="s">
        <v>130</v>
      </c>
      <c r="C205" s="26" t="s">
        <v>348</v>
      </c>
      <c r="D205" s="59" t="s">
        <v>164</v>
      </c>
      <c r="E205" s="25" t="s">
        <v>166</v>
      </c>
      <c r="F205" s="72">
        <v>1</v>
      </c>
      <c r="G205" s="71" t="s">
        <v>192</v>
      </c>
      <c r="H205" s="93"/>
      <c r="I205" s="76"/>
      <c r="J205" s="77"/>
      <c r="K205" s="131"/>
      <c r="L205" s="131"/>
      <c r="M205" s="34" t="s">
        <v>732</v>
      </c>
    </row>
    <row r="206" spans="1:13" s="36" customFormat="1" ht="12.6" customHeight="1">
      <c r="A206" s="52" t="s">
        <v>42</v>
      </c>
      <c r="B206" s="24" t="s">
        <v>130</v>
      </c>
      <c r="C206" s="26" t="s">
        <v>489</v>
      </c>
      <c r="D206" s="59" t="s">
        <v>170</v>
      </c>
      <c r="E206" s="25" t="s">
        <v>171</v>
      </c>
      <c r="F206" s="72">
        <v>1</v>
      </c>
      <c r="G206" s="18" t="s">
        <v>192</v>
      </c>
      <c r="H206" s="93"/>
      <c r="I206" s="76"/>
      <c r="J206" s="77"/>
      <c r="K206" s="131"/>
      <c r="L206" s="131"/>
      <c r="M206" s="34" t="s">
        <v>732</v>
      </c>
    </row>
    <row r="207" spans="1:13" s="2" customFormat="1" ht="12.6" customHeight="1">
      <c r="A207" s="58" t="s">
        <v>41</v>
      </c>
      <c r="B207" s="24" t="s">
        <v>131</v>
      </c>
      <c r="C207" s="26" t="s">
        <v>540</v>
      </c>
      <c r="D207" s="26" t="s">
        <v>56</v>
      </c>
      <c r="E207" s="25" t="s">
        <v>114</v>
      </c>
      <c r="F207" s="72">
        <v>1</v>
      </c>
      <c r="G207" s="73"/>
      <c r="H207" s="98">
        <v>20</v>
      </c>
      <c r="I207" s="94" t="s">
        <v>192</v>
      </c>
      <c r="J207" s="83">
        <f>H207</f>
        <v>20</v>
      </c>
      <c r="K207" s="75">
        <v>22</v>
      </c>
      <c r="L207" s="134">
        <f t="shared" ref="L207:L270" si="10">J207/K207</f>
        <v>0.90909090909090906</v>
      </c>
      <c r="M207" s="34" t="s">
        <v>732</v>
      </c>
    </row>
    <row r="208" spans="1:13" s="2" customFormat="1" ht="12.6" customHeight="1">
      <c r="A208" s="58" t="s">
        <v>41</v>
      </c>
      <c r="B208" s="24" t="s">
        <v>131</v>
      </c>
      <c r="C208" s="26" t="s">
        <v>541</v>
      </c>
      <c r="D208" s="26" t="s">
        <v>59</v>
      </c>
      <c r="E208" s="25" t="s">
        <v>77</v>
      </c>
      <c r="F208" s="72">
        <v>1</v>
      </c>
      <c r="G208" s="73"/>
      <c r="H208" s="98">
        <v>18</v>
      </c>
      <c r="I208" s="94" t="s">
        <v>192</v>
      </c>
      <c r="J208" s="83">
        <f>H208</f>
        <v>18</v>
      </c>
      <c r="K208" s="75">
        <v>22</v>
      </c>
      <c r="L208" s="134">
        <f t="shared" si="10"/>
        <v>0.81818181818181823</v>
      </c>
      <c r="M208" s="34" t="s">
        <v>732</v>
      </c>
    </row>
    <row r="209" spans="1:14" s="2" customFormat="1" ht="12.6" customHeight="1">
      <c r="A209" s="58" t="s">
        <v>41</v>
      </c>
      <c r="B209" s="24" t="s">
        <v>131</v>
      </c>
      <c r="C209" s="26" t="s">
        <v>542</v>
      </c>
      <c r="D209" s="26" t="s">
        <v>51</v>
      </c>
      <c r="E209" s="25" t="s">
        <v>97</v>
      </c>
      <c r="F209" s="72">
        <v>1</v>
      </c>
      <c r="G209" s="73"/>
      <c r="H209" s="98">
        <v>10</v>
      </c>
      <c r="I209" s="94" t="s">
        <v>192</v>
      </c>
      <c r="J209" s="83">
        <f>H209</f>
        <v>10</v>
      </c>
      <c r="K209" s="75">
        <v>22</v>
      </c>
      <c r="L209" s="134">
        <f t="shared" si="10"/>
        <v>0.45454545454545453</v>
      </c>
      <c r="M209" s="34" t="s">
        <v>732</v>
      </c>
    </row>
    <row r="210" spans="1:14" s="2" customFormat="1" ht="12.6" customHeight="1">
      <c r="A210" s="58" t="s">
        <v>41</v>
      </c>
      <c r="B210" s="24" t="s">
        <v>131</v>
      </c>
      <c r="C210" s="26" t="s">
        <v>543</v>
      </c>
      <c r="D210" s="26" t="s">
        <v>58</v>
      </c>
      <c r="E210" s="25" t="s">
        <v>76</v>
      </c>
      <c r="F210" s="72">
        <v>1</v>
      </c>
      <c r="G210" s="73"/>
      <c r="H210" s="98">
        <v>16</v>
      </c>
      <c r="I210" s="94" t="s">
        <v>192</v>
      </c>
      <c r="J210" s="83">
        <f>H210</f>
        <v>16</v>
      </c>
      <c r="K210" s="75">
        <v>22</v>
      </c>
      <c r="L210" s="134">
        <f t="shared" si="10"/>
        <v>0.72727272727272729</v>
      </c>
      <c r="M210" s="34" t="s">
        <v>732</v>
      </c>
    </row>
    <row r="211" spans="1:14" s="2" customFormat="1" ht="12.6" customHeight="1">
      <c r="A211" s="58" t="s">
        <v>41</v>
      </c>
      <c r="B211" s="24" t="s">
        <v>131</v>
      </c>
      <c r="C211" s="79" t="s">
        <v>544</v>
      </c>
      <c r="D211" s="26" t="s">
        <v>60</v>
      </c>
      <c r="E211" s="25" t="s">
        <v>78</v>
      </c>
      <c r="F211" s="72">
        <v>1</v>
      </c>
      <c r="G211" s="73"/>
      <c r="H211" s="98">
        <v>9</v>
      </c>
      <c r="I211" s="94" t="s">
        <v>192</v>
      </c>
      <c r="J211" s="83">
        <f>H211</f>
        <v>9</v>
      </c>
      <c r="K211" s="75">
        <v>22</v>
      </c>
      <c r="L211" s="134">
        <f t="shared" si="10"/>
        <v>0.40909090909090912</v>
      </c>
      <c r="M211" s="34" t="s">
        <v>732</v>
      </c>
    </row>
    <row r="212" spans="1:14" s="2" customFormat="1" ht="12.6" customHeight="1">
      <c r="A212" s="55" t="s">
        <v>41</v>
      </c>
      <c r="B212" s="53" t="s">
        <v>131</v>
      </c>
      <c r="C212" s="82" t="s">
        <v>224</v>
      </c>
      <c r="D212" s="1" t="s">
        <v>49</v>
      </c>
      <c r="E212" s="27" t="s">
        <v>85</v>
      </c>
      <c r="F212" s="80"/>
      <c r="G212" s="99"/>
      <c r="H212" s="101"/>
      <c r="I212" s="96" t="s">
        <v>192</v>
      </c>
      <c r="J212" s="102"/>
      <c r="K212" s="78">
        <v>22</v>
      </c>
      <c r="L212" s="135"/>
      <c r="M212" s="35"/>
    </row>
    <row r="213" spans="1:14" s="2" customFormat="1" ht="12.6" customHeight="1">
      <c r="A213" s="55" t="s">
        <v>41</v>
      </c>
      <c r="B213" s="53" t="s">
        <v>131</v>
      </c>
      <c r="C213" s="82" t="s">
        <v>775</v>
      </c>
      <c r="D213" s="1" t="s">
        <v>45</v>
      </c>
      <c r="E213" s="27" t="s">
        <v>98</v>
      </c>
      <c r="F213" s="80"/>
      <c r="G213" s="99"/>
      <c r="H213" s="101"/>
      <c r="I213" s="96" t="s">
        <v>192</v>
      </c>
      <c r="J213" s="102"/>
      <c r="K213" s="78">
        <v>22</v>
      </c>
      <c r="L213" s="135"/>
      <c r="M213" s="35"/>
    </row>
    <row r="214" spans="1:14" s="2" customFormat="1" ht="12.6" customHeight="1">
      <c r="A214" s="55" t="s">
        <v>41</v>
      </c>
      <c r="B214" s="53" t="s">
        <v>131</v>
      </c>
      <c r="C214" s="82" t="s">
        <v>350</v>
      </c>
      <c r="D214" s="1" t="s">
        <v>55</v>
      </c>
      <c r="E214" s="27" t="s">
        <v>138</v>
      </c>
      <c r="F214" s="80"/>
      <c r="G214" s="99"/>
      <c r="H214" s="101"/>
      <c r="I214" s="96" t="s">
        <v>192</v>
      </c>
      <c r="J214" s="102"/>
      <c r="K214" s="78">
        <v>22</v>
      </c>
      <c r="L214" s="135"/>
      <c r="M214" s="35"/>
    </row>
    <row r="215" spans="1:14" s="2" customFormat="1" ht="12.6" customHeight="1">
      <c r="A215" s="55" t="s">
        <v>41</v>
      </c>
      <c r="B215" s="53" t="s">
        <v>131</v>
      </c>
      <c r="C215" s="82" t="s">
        <v>347</v>
      </c>
      <c r="D215" s="1" t="s">
        <v>47</v>
      </c>
      <c r="E215" s="27" t="s">
        <v>95</v>
      </c>
      <c r="F215" s="80"/>
      <c r="G215" s="99"/>
      <c r="H215" s="101"/>
      <c r="I215" s="96" t="s">
        <v>192</v>
      </c>
      <c r="J215" s="102"/>
      <c r="K215" s="78">
        <v>22</v>
      </c>
      <c r="L215" s="135"/>
      <c r="M215" s="35"/>
    </row>
    <row r="216" spans="1:14" s="2" customFormat="1" ht="12.6" customHeight="1">
      <c r="A216" s="55" t="s">
        <v>41</v>
      </c>
      <c r="B216" s="53" t="s">
        <v>131</v>
      </c>
      <c r="C216" s="82" t="s">
        <v>776</v>
      </c>
      <c r="D216" s="1" t="s">
        <v>47</v>
      </c>
      <c r="E216" s="27" t="s">
        <v>95</v>
      </c>
      <c r="F216" s="80"/>
      <c r="G216" s="99"/>
      <c r="H216" s="101"/>
      <c r="I216" s="96" t="s">
        <v>192</v>
      </c>
      <c r="J216" s="102"/>
      <c r="K216" s="78">
        <v>22</v>
      </c>
      <c r="L216" s="135"/>
      <c r="M216" s="35"/>
    </row>
    <row r="217" spans="1:14" s="2" customFormat="1" ht="12.6" customHeight="1">
      <c r="A217" s="58" t="s">
        <v>41</v>
      </c>
      <c r="B217" s="24" t="s">
        <v>132</v>
      </c>
      <c r="C217" s="79" t="s">
        <v>545</v>
      </c>
      <c r="D217" s="26" t="s">
        <v>60</v>
      </c>
      <c r="E217" s="25" t="s">
        <v>78</v>
      </c>
      <c r="F217" s="72">
        <v>1</v>
      </c>
      <c r="G217" s="73"/>
      <c r="H217" s="105"/>
      <c r="I217" s="94" t="s">
        <v>192</v>
      </c>
      <c r="J217" s="77"/>
      <c r="K217" s="75">
        <v>22</v>
      </c>
      <c r="L217" s="134"/>
      <c r="M217" s="34" t="s">
        <v>732</v>
      </c>
    </row>
    <row r="218" spans="1:14" s="2" customFormat="1" ht="12.6" customHeight="1">
      <c r="A218" s="58" t="s">
        <v>41</v>
      </c>
      <c r="B218" s="24" t="s">
        <v>132</v>
      </c>
      <c r="C218" s="26" t="s">
        <v>546</v>
      </c>
      <c r="D218" s="26" t="s">
        <v>54</v>
      </c>
      <c r="E218" s="25" t="s">
        <v>73</v>
      </c>
      <c r="F218" s="72">
        <v>1</v>
      </c>
      <c r="G218" s="73"/>
      <c r="H218" s="105"/>
      <c r="I218" s="94" t="s">
        <v>192</v>
      </c>
      <c r="J218" s="77"/>
      <c r="K218" s="75">
        <v>22</v>
      </c>
      <c r="L218" s="134"/>
      <c r="M218" s="34" t="s">
        <v>732</v>
      </c>
    </row>
    <row r="219" spans="1:14" s="2" customFormat="1" ht="12.6" customHeight="1">
      <c r="A219" s="58" t="s">
        <v>41</v>
      </c>
      <c r="B219" s="24" t="s">
        <v>132</v>
      </c>
      <c r="C219" s="26" t="s">
        <v>547</v>
      </c>
      <c r="D219" s="26" t="s">
        <v>55</v>
      </c>
      <c r="E219" s="25" t="s">
        <v>99</v>
      </c>
      <c r="F219" s="72">
        <v>1</v>
      </c>
      <c r="G219" s="73"/>
      <c r="H219" s="105"/>
      <c r="I219" s="94" t="s">
        <v>192</v>
      </c>
      <c r="J219" s="77"/>
      <c r="K219" s="75">
        <v>22</v>
      </c>
      <c r="L219" s="134"/>
      <c r="M219" s="34" t="s">
        <v>732</v>
      </c>
    </row>
    <row r="220" spans="1:14" s="2" customFormat="1" ht="12.6" customHeight="1">
      <c r="A220" s="58" t="s">
        <v>41</v>
      </c>
      <c r="B220" s="24" t="s">
        <v>132</v>
      </c>
      <c r="C220" s="26" t="s">
        <v>292</v>
      </c>
      <c r="D220" s="26" t="s">
        <v>66</v>
      </c>
      <c r="E220" s="25" t="s">
        <v>96</v>
      </c>
      <c r="F220" s="72">
        <v>1</v>
      </c>
      <c r="G220" s="73"/>
      <c r="H220" s="105"/>
      <c r="I220" s="94" t="s">
        <v>192</v>
      </c>
      <c r="J220" s="77"/>
      <c r="K220" s="75">
        <v>22</v>
      </c>
      <c r="L220" s="134"/>
      <c r="M220" s="34" t="s">
        <v>732</v>
      </c>
    </row>
    <row r="221" spans="1:14" s="2" customFormat="1" ht="12.6" customHeight="1">
      <c r="A221" s="58" t="s">
        <v>41</v>
      </c>
      <c r="B221" s="24" t="s">
        <v>132</v>
      </c>
      <c r="C221" s="26" t="s">
        <v>548</v>
      </c>
      <c r="D221" s="26" t="s">
        <v>46</v>
      </c>
      <c r="E221" s="25" t="s">
        <v>74</v>
      </c>
      <c r="F221" s="72">
        <v>1</v>
      </c>
      <c r="G221" s="73"/>
      <c r="H221" s="105"/>
      <c r="I221" s="94" t="s">
        <v>192</v>
      </c>
      <c r="J221" s="77"/>
      <c r="K221" s="75">
        <v>22</v>
      </c>
      <c r="L221" s="134"/>
      <c r="M221" s="34" t="s">
        <v>732</v>
      </c>
    </row>
    <row r="222" spans="1:14" s="2" customFormat="1" ht="12.6" customHeight="1">
      <c r="A222" s="58" t="s">
        <v>41</v>
      </c>
      <c r="B222" s="24" t="s">
        <v>133</v>
      </c>
      <c r="C222" s="26" t="s">
        <v>549</v>
      </c>
      <c r="D222" s="26" t="s">
        <v>45</v>
      </c>
      <c r="E222" s="25" t="s">
        <v>98</v>
      </c>
      <c r="F222" s="72">
        <v>1</v>
      </c>
      <c r="G222" s="73"/>
      <c r="H222" s="105"/>
      <c r="I222" s="94" t="s">
        <v>192</v>
      </c>
      <c r="J222" s="77"/>
      <c r="K222" s="75">
        <v>22</v>
      </c>
      <c r="L222" s="134"/>
      <c r="M222" s="34" t="s">
        <v>732</v>
      </c>
    </row>
    <row r="223" spans="1:14" s="2" customFormat="1" ht="12.6" customHeight="1">
      <c r="A223" s="58" t="s">
        <v>41</v>
      </c>
      <c r="B223" s="24" t="s">
        <v>133</v>
      </c>
      <c r="C223" s="26" t="s">
        <v>550</v>
      </c>
      <c r="D223" s="26" t="s">
        <v>57</v>
      </c>
      <c r="E223" s="25" t="s">
        <v>75</v>
      </c>
      <c r="F223" s="72">
        <v>1</v>
      </c>
      <c r="G223" s="73"/>
      <c r="H223" s="105"/>
      <c r="I223" s="94" t="s">
        <v>192</v>
      </c>
      <c r="J223" s="77"/>
      <c r="K223" s="75">
        <v>22</v>
      </c>
      <c r="L223" s="134"/>
      <c r="M223" s="34" t="s">
        <v>732</v>
      </c>
      <c r="N223" s="70"/>
    </row>
    <row r="224" spans="1:14" s="2" customFormat="1" ht="12.6" customHeight="1">
      <c r="A224" s="58" t="s">
        <v>41</v>
      </c>
      <c r="B224" s="24" t="s">
        <v>133</v>
      </c>
      <c r="C224" s="26" t="s">
        <v>551</v>
      </c>
      <c r="D224" s="26" t="s">
        <v>57</v>
      </c>
      <c r="E224" s="25" t="s">
        <v>75</v>
      </c>
      <c r="F224" s="72">
        <v>1</v>
      </c>
      <c r="G224" s="73"/>
      <c r="H224" s="105"/>
      <c r="I224" s="94" t="s">
        <v>192</v>
      </c>
      <c r="J224" s="77"/>
      <c r="K224" s="75">
        <v>22</v>
      </c>
      <c r="L224" s="134"/>
      <c r="M224" s="34" t="s">
        <v>732</v>
      </c>
      <c r="N224" s="70"/>
    </row>
    <row r="225" spans="1:14" s="2" customFormat="1" ht="12.6" customHeight="1">
      <c r="A225" s="58" t="s">
        <v>41</v>
      </c>
      <c r="B225" s="24" t="s">
        <v>133</v>
      </c>
      <c r="C225" s="26" t="s">
        <v>552</v>
      </c>
      <c r="D225" s="26" t="s">
        <v>59</v>
      </c>
      <c r="E225" s="25" t="s">
        <v>77</v>
      </c>
      <c r="F225" s="72">
        <v>1</v>
      </c>
      <c r="G225" s="73"/>
      <c r="H225" s="105"/>
      <c r="I225" s="94" t="s">
        <v>192</v>
      </c>
      <c r="J225" s="77"/>
      <c r="K225" s="75">
        <v>22</v>
      </c>
      <c r="L225" s="134"/>
      <c r="M225" s="34" t="s">
        <v>732</v>
      </c>
      <c r="N225" s="70"/>
    </row>
    <row r="226" spans="1:14" s="2" customFormat="1" ht="12.6" customHeight="1">
      <c r="A226" s="58" t="s">
        <v>41</v>
      </c>
      <c r="B226" s="24" t="s">
        <v>133</v>
      </c>
      <c r="C226" s="26" t="s">
        <v>553</v>
      </c>
      <c r="D226" s="26" t="s">
        <v>44</v>
      </c>
      <c r="E226" s="25" t="s">
        <v>94</v>
      </c>
      <c r="F226" s="72">
        <v>1</v>
      </c>
      <c r="G226" s="73"/>
      <c r="H226" s="105"/>
      <c r="I226" s="94" t="s">
        <v>192</v>
      </c>
      <c r="J226" s="77"/>
      <c r="K226" s="75">
        <v>22</v>
      </c>
      <c r="L226" s="134"/>
      <c r="M226" s="34" t="s">
        <v>732</v>
      </c>
      <c r="N226" s="70"/>
    </row>
    <row r="227" spans="1:14" s="2" customFormat="1" ht="12.6" customHeight="1">
      <c r="A227" s="58" t="s">
        <v>41</v>
      </c>
      <c r="B227" s="24" t="s">
        <v>134</v>
      </c>
      <c r="C227" s="26" t="s">
        <v>223</v>
      </c>
      <c r="D227" s="26" t="s">
        <v>48</v>
      </c>
      <c r="E227" s="25" t="s">
        <v>68</v>
      </c>
      <c r="F227" s="72">
        <v>1</v>
      </c>
      <c r="G227" s="73"/>
      <c r="H227" s="98">
        <v>22</v>
      </c>
      <c r="I227" s="94" t="s">
        <v>192</v>
      </c>
      <c r="J227" s="83">
        <f t="shared" ref="J227:J293" si="11">H227</f>
        <v>22</v>
      </c>
      <c r="K227" s="75">
        <v>22</v>
      </c>
      <c r="L227" s="134">
        <f t="shared" si="10"/>
        <v>1</v>
      </c>
      <c r="M227" s="34" t="s">
        <v>732</v>
      </c>
      <c r="N227" s="70"/>
    </row>
    <row r="228" spans="1:14" s="2" customFormat="1" ht="12.6" customHeight="1">
      <c r="A228" s="58" t="s">
        <v>41</v>
      </c>
      <c r="B228" s="24" t="s">
        <v>134</v>
      </c>
      <c r="C228" s="26" t="s">
        <v>225</v>
      </c>
      <c r="D228" s="26" t="s">
        <v>46</v>
      </c>
      <c r="E228" s="25" t="s">
        <v>74</v>
      </c>
      <c r="F228" s="72">
        <v>1</v>
      </c>
      <c r="G228" s="73"/>
      <c r="H228" s="98">
        <v>22</v>
      </c>
      <c r="I228" s="94" t="s">
        <v>192</v>
      </c>
      <c r="J228" s="83">
        <f t="shared" si="11"/>
        <v>22</v>
      </c>
      <c r="K228" s="75">
        <v>22</v>
      </c>
      <c r="L228" s="134">
        <f t="shared" si="10"/>
        <v>1</v>
      </c>
      <c r="M228" s="34" t="s">
        <v>732</v>
      </c>
      <c r="N228" s="70"/>
    </row>
    <row r="229" spans="1:14" s="2" customFormat="1" ht="12.6" customHeight="1">
      <c r="A229" s="58" t="s">
        <v>41</v>
      </c>
      <c r="B229" s="24" t="s">
        <v>134</v>
      </c>
      <c r="C229" s="26" t="s">
        <v>554</v>
      </c>
      <c r="D229" s="26" t="s">
        <v>53</v>
      </c>
      <c r="E229" s="25" t="s">
        <v>71</v>
      </c>
      <c r="F229" s="72">
        <v>1</v>
      </c>
      <c r="G229" s="73"/>
      <c r="H229" s="98">
        <v>22</v>
      </c>
      <c r="I229" s="94" t="s">
        <v>192</v>
      </c>
      <c r="J229" s="83">
        <f t="shared" si="11"/>
        <v>22</v>
      </c>
      <c r="K229" s="75">
        <v>22</v>
      </c>
      <c r="L229" s="134">
        <f t="shared" si="10"/>
        <v>1</v>
      </c>
      <c r="M229" s="34" t="s">
        <v>732</v>
      </c>
      <c r="N229" s="70"/>
    </row>
    <row r="230" spans="1:14" s="2" customFormat="1" ht="12.6" customHeight="1">
      <c r="A230" s="58" t="s">
        <v>41</v>
      </c>
      <c r="B230" s="24" t="s">
        <v>134</v>
      </c>
      <c r="C230" s="26" t="s">
        <v>555</v>
      </c>
      <c r="D230" s="26" t="s">
        <v>57</v>
      </c>
      <c r="E230" s="25" t="s">
        <v>75</v>
      </c>
      <c r="F230" s="72">
        <v>1</v>
      </c>
      <c r="G230" s="73"/>
      <c r="H230" s="98">
        <v>20</v>
      </c>
      <c r="I230" s="94" t="s">
        <v>192</v>
      </c>
      <c r="J230" s="83">
        <f t="shared" si="11"/>
        <v>20</v>
      </c>
      <c r="K230" s="75">
        <v>22</v>
      </c>
      <c r="L230" s="134">
        <f t="shared" si="10"/>
        <v>0.90909090909090906</v>
      </c>
      <c r="M230" s="34" t="s">
        <v>732</v>
      </c>
      <c r="N230" s="70"/>
    </row>
    <row r="231" spans="1:14" s="2" customFormat="1" ht="12.6" customHeight="1">
      <c r="A231" s="58" t="s">
        <v>41</v>
      </c>
      <c r="B231" s="24" t="s">
        <v>134</v>
      </c>
      <c r="C231" s="26" t="s">
        <v>1055</v>
      </c>
      <c r="D231" s="26" t="s">
        <v>59</v>
      </c>
      <c r="E231" s="25" t="s">
        <v>77</v>
      </c>
      <c r="F231" s="72">
        <v>1</v>
      </c>
      <c r="G231" s="73"/>
      <c r="H231" s="98">
        <v>13</v>
      </c>
      <c r="I231" s="94" t="s">
        <v>192</v>
      </c>
      <c r="J231" s="83">
        <f t="shared" si="11"/>
        <v>13</v>
      </c>
      <c r="K231" s="75">
        <v>22</v>
      </c>
      <c r="L231" s="134">
        <f t="shared" si="10"/>
        <v>0.59090909090909094</v>
      </c>
      <c r="M231" s="34" t="s">
        <v>732</v>
      </c>
      <c r="N231" s="70"/>
    </row>
    <row r="232" spans="1:14" s="2" customFormat="1" ht="12.6" customHeight="1">
      <c r="A232" s="55" t="s">
        <v>41</v>
      </c>
      <c r="B232" s="53" t="s">
        <v>134</v>
      </c>
      <c r="C232" s="1" t="s">
        <v>777</v>
      </c>
      <c r="D232" s="1" t="s">
        <v>55</v>
      </c>
      <c r="E232" s="27" t="s">
        <v>99</v>
      </c>
      <c r="F232" s="80"/>
      <c r="G232" s="99"/>
      <c r="H232" s="100">
        <v>3</v>
      </c>
      <c r="I232" s="96" t="s">
        <v>192</v>
      </c>
      <c r="J232" s="81">
        <f t="shared" si="11"/>
        <v>3</v>
      </c>
      <c r="K232" s="78">
        <v>22</v>
      </c>
      <c r="L232" s="135">
        <f t="shared" si="10"/>
        <v>0.13636363636363635</v>
      </c>
      <c r="M232" s="35"/>
      <c r="N232" s="70"/>
    </row>
    <row r="233" spans="1:14" s="2" customFormat="1" ht="12.6" customHeight="1">
      <c r="A233" s="55" t="s">
        <v>41</v>
      </c>
      <c r="B233" s="53" t="s">
        <v>134</v>
      </c>
      <c r="C233" s="1" t="s">
        <v>778</v>
      </c>
      <c r="D233" s="1" t="s">
        <v>58</v>
      </c>
      <c r="E233" s="27" t="s">
        <v>76</v>
      </c>
      <c r="F233" s="80"/>
      <c r="G233" s="99"/>
      <c r="H233" s="100">
        <v>2</v>
      </c>
      <c r="I233" s="96" t="s">
        <v>192</v>
      </c>
      <c r="J233" s="81">
        <f t="shared" si="11"/>
        <v>2</v>
      </c>
      <c r="K233" s="78">
        <v>22</v>
      </c>
      <c r="L233" s="135">
        <f t="shared" si="10"/>
        <v>9.0909090909090912E-2</v>
      </c>
      <c r="M233" s="35"/>
      <c r="N233" s="70"/>
    </row>
    <row r="234" spans="1:14" s="2" customFormat="1" ht="12.6" customHeight="1">
      <c r="A234" s="55" t="s">
        <v>41</v>
      </c>
      <c r="B234" s="53" t="s">
        <v>134</v>
      </c>
      <c r="C234" s="1" t="s">
        <v>779</v>
      </c>
      <c r="D234" s="1" t="s">
        <v>45</v>
      </c>
      <c r="E234" s="27" t="s">
        <v>98</v>
      </c>
      <c r="F234" s="80"/>
      <c r="G234" s="99"/>
      <c r="H234" s="100">
        <v>2</v>
      </c>
      <c r="I234" s="96" t="s">
        <v>192</v>
      </c>
      <c r="J234" s="81">
        <f t="shared" si="11"/>
        <v>2</v>
      </c>
      <c r="K234" s="78">
        <v>22</v>
      </c>
      <c r="L234" s="135">
        <f t="shared" si="10"/>
        <v>9.0909090909090912E-2</v>
      </c>
      <c r="M234" s="35"/>
      <c r="N234" s="70"/>
    </row>
    <row r="235" spans="1:14" s="2" customFormat="1" ht="12.6" customHeight="1">
      <c r="A235" s="55" t="s">
        <v>41</v>
      </c>
      <c r="B235" s="53" t="s">
        <v>134</v>
      </c>
      <c r="C235" s="1" t="s">
        <v>780</v>
      </c>
      <c r="D235" s="1" t="s">
        <v>44</v>
      </c>
      <c r="E235" s="27" t="s">
        <v>94</v>
      </c>
      <c r="F235" s="80"/>
      <c r="G235" s="99"/>
      <c r="H235" s="100">
        <v>1</v>
      </c>
      <c r="I235" s="96" t="s">
        <v>192</v>
      </c>
      <c r="J235" s="81">
        <f t="shared" si="11"/>
        <v>1</v>
      </c>
      <c r="K235" s="78">
        <v>22</v>
      </c>
      <c r="L235" s="135">
        <f t="shared" si="10"/>
        <v>4.5454545454545456E-2</v>
      </c>
      <c r="M235" s="35"/>
      <c r="N235" s="70"/>
    </row>
    <row r="236" spans="1:14" s="2" customFormat="1" ht="12.6" customHeight="1">
      <c r="A236" s="55" t="s">
        <v>41</v>
      </c>
      <c r="B236" s="53" t="s">
        <v>134</v>
      </c>
      <c r="C236" s="1" t="s">
        <v>226</v>
      </c>
      <c r="D236" s="1" t="s">
        <v>54</v>
      </c>
      <c r="E236" s="27" t="s">
        <v>73</v>
      </c>
      <c r="F236" s="80"/>
      <c r="G236" s="99"/>
      <c r="H236" s="100">
        <v>1</v>
      </c>
      <c r="I236" s="96" t="s">
        <v>192</v>
      </c>
      <c r="J236" s="81">
        <f t="shared" si="11"/>
        <v>1</v>
      </c>
      <c r="K236" s="78">
        <v>22</v>
      </c>
      <c r="L236" s="135">
        <f t="shared" si="10"/>
        <v>4.5454545454545456E-2</v>
      </c>
      <c r="M236" s="35"/>
      <c r="N236" s="70"/>
    </row>
    <row r="237" spans="1:14" s="2" customFormat="1" ht="12.6" customHeight="1">
      <c r="A237" s="55" t="s">
        <v>41</v>
      </c>
      <c r="B237" s="53" t="s">
        <v>134</v>
      </c>
      <c r="C237" s="1" t="s">
        <v>781</v>
      </c>
      <c r="D237" s="1" t="s">
        <v>50</v>
      </c>
      <c r="E237" s="27" t="s">
        <v>69</v>
      </c>
      <c r="F237" s="80"/>
      <c r="G237" s="99"/>
      <c r="H237" s="100">
        <v>1</v>
      </c>
      <c r="I237" s="96" t="s">
        <v>192</v>
      </c>
      <c r="J237" s="81">
        <f t="shared" si="11"/>
        <v>1</v>
      </c>
      <c r="K237" s="78">
        <v>22</v>
      </c>
      <c r="L237" s="135">
        <f t="shared" si="10"/>
        <v>4.5454545454545456E-2</v>
      </c>
      <c r="M237" s="35"/>
      <c r="N237" s="70"/>
    </row>
    <row r="238" spans="1:14" s="2" customFormat="1" ht="12.6" customHeight="1">
      <c r="A238" s="55" t="s">
        <v>41</v>
      </c>
      <c r="B238" s="53" t="s">
        <v>134</v>
      </c>
      <c r="C238" s="1" t="s">
        <v>782</v>
      </c>
      <c r="D238" s="1" t="s">
        <v>60</v>
      </c>
      <c r="E238" s="27" t="s">
        <v>78</v>
      </c>
      <c r="F238" s="80"/>
      <c r="G238" s="99"/>
      <c r="H238" s="100">
        <v>1</v>
      </c>
      <c r="I238" s="96" t="s">
        <v>192</v>
      </c>
      <c r="J238" s="81">
        <f t="shared" si="11"/>
        <v>1</v>
      </c>
      <c r="K238" s="78">
        <v>22</v>
      </c>
      <c r="L238" s="135">
        <f t="shared" si="10"/>
        <v>4.5454545454545456E-2</v>
      </c>
      <c r="M238" s="35"/>
      <c r="N238" s="70"/>
    </row>
    <row r="239" spans="1:14" s="2" customFormat="1" ht="12.6" customHeight="1">
      <c r="A239" s="58" t="s">
        <v>41</v>
      </c>
      <c r="B239" s="24" t="s">
        <v>135</v>
      </c>
      <c r="C239" s="26" t="s">
        <v>556</v>
      </c>
      <c r="D239" s="26" t="s">
        <v>49</v>
      </c>
      <c r="E239" s="25" t="s">
        <v>85</v>
      </c>
      <c r="F239" s="72">
        <v>1</v>
      </c>
      <c r="G239" s="73"/>
      <c r="H239" s="98">
        <v>21</v>
      </c>
      <c r="I239" s="94" t="s">
        <v>192</v>
      </c>
      <c r="J239" s="83">
        <f t="shared" si="11"/>
        <v>21</v>
      </c>
      <c r="K239" s="75">
        <v>22</v>
      </c>
      <c r="L239" s="134">
        <f t="shared" si="10"/>
        <v>0.95454545454545459</v>
      </c>
      <c r="M239" s="34" t="s">
        <v>732</v>
      </c>
      <c r="N239" s="70"/>
    </row>
    <row r="240" spans="1:14" s="2" customFormat="1" ht="12.6" customHeight="1">
      <c r="A240" s="58" t="s">
        <v>41</v>
      </c>
      <c r="B240" s="24" t="s">
        <v>135</v>
      </c>
      <c r="C240" s="26" t="s">
        <v>557</v>
      </c>
      <c r="D240" s="26" t="s">
        <v>62</v>
      </c>
      <c r="E240" s="25" t="s">
        <v>80</v>
      </c>
      <c r="F240" s="72">
        <v>1</v>
      </c>
      <c r="G240" s="73"/>
      <c r="H240" s="98">
        <v>19.5</v>
      </c>
      <c r="I240" s="94" t="s">
        <v>192</v>
      </c>
      <c r="J240" s="83">
        <f t="shared" si="11"/>
        <v>19.5</v>
      </c>
      <c r="K240" s="75">
        <v>22</v>
      </c>
      <c r="L240" s="134">
        <f t="shared" si="10"/>
        <v>0.88636363636363635</v>
      </c>
      <c r="M240" s="34" t="s">
        <v>732</v>
      </c>
      <c r="N240" s="70"/>
    </row>
    <row r="241" spans="1:14" s="2" customFormat="1" ht="12.6" customHeight="1">
      <c r="A241" s="58" t="s">
        <v>41</v>
      </c>
      <c r="B241" s="24" t="s">
        <v>135</v>
      </c>
      <c r="C241" s="26" t="s">
        <v>361</v>
      </c>
      <c r="D241" s="26" t="s">
        <v>49</v>
      </c>
      <c r="E241" s="25" t="s">
        <v>85</v>
      </c>
      <c r="F241" s="72">
        <v>1</v>
      </c>
      <c r="G241" s="73"/>
      <c r="H241" s="98">
        <v>18.5</v>
      </c>
      <c r="I241" s="94" t="s">
        <v>192</v>
      </c>
      <c r="J241" s="83">
        <f t="shared" si="11"/>
        <v>18.5</v>
      </c>
      <c r="K241" s="75">
        <v>22</v>
      </c>
      <c r="L241" s="134">
        <f t="shared" si="10"/>
        <v>0.84090909090909094</v>
      </c>
      <c r="M241" s="34" t="s">
        <v>732</v>
      </c>
      <c r="N241" s="70"/>
    </row>
    <row r="242" spans="1:14" s="2" customFormat="1" ht="12.6" customHeight="1">
      <c r="A242" s="58" t="s">
        <v>41</v>
      </c>
      <c r="B242" s="24" t="s">
        <v>135</v>
      </c>
      <c r="C242" s="26" t="s">
        <v>230</v>
      </c>
      <c r="D242" s="26" t="s">
        <v>48</v>
      </c>
      <c r="E242" s="25" t="s">
        <v>68</v>
      </c>
      <c r="F242" s="72">
        <v>1</v>
      </c>
      <c r="G242" s="73"/>
      <c r="H242" s="98">
        <v>18</v>
      </c>
      <c r="I242" s="94" t="s">
        <v>192</v>
      </c>
      <c r="J242" s="83">
        <f t="shared" si="11"/>
        <v>18</v>
      </c>
      <c r="K242" s="75">
        <v>22</v>
      </c>
      <c r="L242" s="134">
        <f t="shared" si="10"/>
        <v>0.81818181818181823</v>
      </c>
      <c r="M242" s="34" t="s">
        <v>732</v>
      </c>
      <c r="N242" s="70"/>
    </row>
    <row r="243" spans="1:14" s="2" customFormat="1" ht="12.6" customHeight="1">
      <c r="A243" s="58" t="s">
        <v>41</v>
      </c>
      <c r="B243" s="24" t="s">
        <v>135</v>
      </c>
      <c r="C243" s="26" t="s">
        <v>558</v>
      </c>
      <c r="D243" s="26" t="s">
        <v>57</v>
      </c>
      <c r="E243" s="25" t="s">
        <v>75</v>
      </c>
      <c r="F243" s="72">
        <v>1</v>
      </c>
      <c r="G243" s="73"/>
      <c r="H243" s="98">
        <v>16</v>
      </c>
      <c r="I243" s="94" t="s">
        <v>192</v>
      </c>
      <c r="J243" s="83">
        <f t="shared" si="11"/>
        <v>16</v>
      </c>
      <c r="K243" s="75">
        <v>22</v>
      </c>
      <c r="L243" s="134">
        <f t="shared" si="10"/>
        <v>0.72727272727272729</v>
      </c>
      <c r="M243" s="34" t="s">
        <v>732</v>
      </c>
      <c r="N243" s="70"/>
    </row>
    <row r="244" spans="1:14" s="2" customFormat="1" ht="12.6" customHeight="1">
      <c r="A244" s="55" t="s">
        <v>41</v>
      </c>
      <c r="B244" s="53" t="s">
        <v>135</v>
      </c>
      <c r="C244" s="1" t="s">
        <v>783</v>
      </c>
      <c r="D244" s="1" t="s">
        <v>50</v>
      </c>
      <c r="E244" s="27" t="s">
        <v>69</v>
      </c>
      <c r="F244" s="80"/>
      <c r="G244" s="99"/>
      <c r="H244" s="100">
        <v>11.5</v>
      </c>
      <c r="I244" s="96" t="s">
        <v>192</v>
      </c>
      <c r="J244" s="81">
        <f t="shared" si="11"/>
        <v>11.5</v>
      </c>
      <c r="K244" s="78">
        <v>22</v>
      </c>
      <c r="L244" s="135">
        <f t="shared" si="10"/>
        <v>0.52272727272727271</v>
      </c>
      <c r="M244" s="35"/>
      <c r="N244" s="70"/>
    </row>
    <row r="245" spans="1:14" s="2" customFormat="1" ht="12.6" customHeight="1">
      <c r="A245" s="55" t="s">
        <v>41</v>
      </c>
      <c r="B245" s="53" t="s">
        <v>135</v>
      </c>
      <c r="C245" s="1" t="s">
        <v>784</v>
      </c>
      <c r="D245" s="1" t="s">
        <v>56</v>
      </c>
      <c r="E245" s="27" t="s">
        <v>150</v>
      </c>
      <c r="F245" s="80"/>
      <c r="G245" s="99"/>
      <c r="H245" s="100">
        <v>6.5</v>
      </c>
      <c r="I245" s="96" t="s">
        <v>192</v>
      </c>
      <c r="J245" s="81">
        <f t="shared" si="11"/>
        <v>6.5</v>
      </c>
      <c r="K245" s="78">
        <v>22</v>
      </c>
      <c r="L245" s="135">
        <f t="shared" si="10"/>
        <v>0.29545454545454547</v>
      </c>
      <c r="M245" s="35"/>
      <c r="N245" s="70"/>
    </row>
    <row r="246" spans="1:14" s="2" customFormat="1" ht="12.6" customHeight="1">
      <c r="A246" s="55" t="s">
        <v>41</v>
      </c>
      <c r="B246" s="53" t="s">
        <v>135</v>
      </c>
      <c r="C246" s="1" t="s">
        <v>785</v>
      </c>
      <c r="D246" s="1" t="s">
        <v>52</v>
      </c>
      <c r="E246" s="27" t="s">
        <v>70</v>
      </c>
      <c r="F246" s="80"/>
      <c r="G246" s="99"/>
      <c r="H246" s="100">
        <v>3</v>
      </c>
      <c r="I246" s="96" t="s">
        <v>192</v>
      </c>
      <c r="J246" s="81">
        <f t="shared" si="11"/>
        <v>3</v>
      </c>
      <c r="K246" s="78">
        <v>22</v>
      </c>
      <c r="L246" s="135">
        <f t="shared" si="10"/>
        <v>0.13636363636363635</v>
      </c>
      <c r="M246" s="35"/>
      <c r="N246" s="70"/>
    </row>
    <row r="247" spans="1:14" s="2" customFormat="1" ht="12.6" customHeight="1">
      <c r="A247" s="55" t="s">
        <v>41</v>
      </c>
      <c r="B247" s="53" t="s">
        <v>135</v>
      </c>
      <c r="C247" s="1" t="s">
        <v>786</v>
      </c>
      <c r="D247" s="1" t="s">
        <v>61</v>
      </c>
      <c r="E247" s="27" t="s">
        <v>79</v>
      </c>
      <c r="F247" s="80"/>
      <c r="G247" s="99"/>
      <c r="H247" s="100">
        <v>1</v>
      </c>
      <c r="I247" s="96" t="s">
        <v>192</v>
      </c>
      <c r="J247" s="81">
        <f t="shared" si="11"/>
        <v>1</v>
      </c>
      <c r="K247" s="78">
        <v>22</v>
      </c>
      <c r="L247" s="135">
        <f t="shared" si="10"/>
        <v>4.5454545454545456E-2</v>
      </c>
      <c r="M247" s="35"/>
      <c r="N247" s="70"/>
    </row>
    <row r="248" spans="1:14" s="2" customFormat="1" ht="12.6" customHeight="1">
      <c r="A248" s="58" t="s">
        <v>41</v>
      </c>
      <c r="B248" s="24" t="s">
        <v>136</v>
      </c>
      <c r="C248" s="26" t="s">
        <v>559</v>
      </c>
      <c r="D248" s="26" t="s">
        <v>44</v>
      </c>
      <c r="E248" s="25" t="s">
        <v>94</v>
      </c>
      <c r="F248" s="72">
        <v>1</v>
      </c>
      <c r="G248" s="73"/>
      <c r="H248" s="98">
        <v>22</v>
      </c>
      <c r="I248" s="94" t="s">
        <v>192</v>
      </c>
      <c r="J248" s="83">
        <f t="shared" si="11"/>
        <v>22</v>
      </c>
      <c r="K248" s="75">
        <v>22</v>
      </c>
      <c r="L248" s="134">
        <f t="shared" si="10"/>
        <v>1</v>
      </c>
      <c r="M248" s="34" t="s">
        <v>732</v>
      </c>
      <c r="N248" s="70"/>
    </row>
    <row r="249" spans="1:14" s="2" customFormat="1" ht="12.6" customHeight="1">
      <c r="A249" s="58" t="s">
        <v>41</v>
      </c>
      <c r="B249" s="24" t="s">
        <v>136</v>
      </c>
      <c r="C249" s="26" t="s">
        <v>560</v>
      </c>
      <c r="D249" s="26" t="s">
        <v>287</v>
      </c>
      <c r="E249" s="25" t="s">
        <v>81</v>
      </c>
      <c r="F249" s="72">
        <v>1</v>
      </c>
      <c r="G249" s="73"/>
      <c r="H249" s="98">
        <v>22</v>
      </c>
      <c r="I249" s="94" t="s">
        <v>192</v>
      </c>
      <c r="J249" s="83">
        <f t="shared" si="11"/>
        <v>22</v>
      </c>
      <c r="K249" s="75">
        <v>22</v>
      </c>
      <c r="L249" s="134">
        <f t="shared" si="10"/>
        <v>1</v>
      </c>
      <c r="M249" s="34" t="s">
        <v>732</v>
      </c>
      <c r="N249" s="70"/>
    </row>
    <row r="250" spans="1:14" s="2" customFormat="1" ht="12.6" customHeight="1">
      <c r="A250" s="58" t="s">
        <v>41</v>
      </c>
      <c r="B250" s="24" t="s">
        <v>136</v>
      </c>
      <c r="C250" s="26" t="s">
        <v>561</v>
      </c>
      <c r="D250" s="26" t="s">
        <v>44</v>
      </c>
      <c r="E250" s="25" t="s">
        <v>94</v>
      </c>
      <c r="F250" s="72">
        <v>1</v>
      </c>
      <c r="G250" s="73"/>
      <c r="H250" s="98">
        <v>20</v>
      </c>
      <c r="I250" s="94" t="s">
        <v>192</v>
      </c>
      <c r="J250" s="83">
        <f t="shared" si="11"/>
        <v>20</v>
      </c>
      <c r="K250" s="75">
        <v>22</v>
      </c>
      <c r="L250" s="134">
        <f t="shared" si="10"/>
        <v>0.90909090909090906</v>
      </c>
      <c r="M250" s="34" t="s">
        <v>732</v>
      </c>
      <c r="N250" s="70"/>
    </row>
    <row r="251" spans="1:14" s="2" customFormat="1" ht="12.6" customHeight="1">
      <c r="A251" s="58" t="s">
        <v>41</v>
      </c>
      <c r="B251" s="24" t="s">
        <v>136</v>
      </c>
      <c r="C251" s="26" t="s">
        <v>193</v>
      </c>
      <c r="D251" s="26" t="s">
        <v>55</v>
      </c>
      <c r="E251" s="25" t="s">
        <v>99</v>
      </c>
      <c r="F251" s="72">
        <v>1</v>
      </c>
      <c r="G251" s="73"/>
      <c r="H251" s="98">
        <v>20</v>
      </c>
      <c r="I251" s="94" t="s">
        <v>192</v>
      </c>
      <c r="J251" s="83">
        <f t="shared" si="11"/>
        <v>20</v>
      </c>
      <c r="K251" s="75">
        <v>22</v>
      </c>
      <c r="L251" s="134">
        <f t="shared" si="10"/>
        <v>0.90909090909090906</v>
      </c>
      <c r="M251" s="34" t="s">
        <v>732</v>
      </c>
      <c r="N251" s="70"/>
    </row>
    <row r="252" spans="1:14" s="2" customFormat="1" ht="12.6" customHeight="1">
      <c r="A252" s="58" t="s">
        <v>41</v>
      </c>
      <c r="B252" s="24" t="s">
        <v>136</v>
      </c>
      <c r="C252" s="26" t="s">
        <v>562</v>
      </c>
      <c r="D252" s="26" t="s">
        <v>51</v>
      </c>
      <c r="E252" s="25" t="s">
        <v>97</v>
      </c>
      <c r="F252" s="72">
        <v>1</v>
      </c>
      <c r="G252" s="73"/>
      <c r="H252" s="98">
        <v>11</v>
      </c>
      <c r="I252" s="94" t="s">
        <v>192</v>
      </c>
      <c r="J252" s="83">
        <f t="shared" si="11"/>
        <v>11</v>
      </c>
      <c r="K252" s="75">
        <v>22</v>
      </c>
      <c r="L252" s="134">
        <f t="shared" si="10"/>
        <v>0.5</v>
      </c>
      <c r="M252" s="34" t="s">
        <v>732</v>
      </c>
      <c r="N252" s="70"/>
    </row>
    <row r="253" spans="1:14" s="2" customFormat="1" ht="12.6" customHeight="1">
      <c r="A253" s="55" t="s">
        <v>41</v>
      </c>
      <c r="B253" s="53" t="s">
        <v>136</v>
      </c>
      <c r="C253" s="1" t="s">
        <v>787</v>
      </c>
      <c r="D253" s="1" t="s">
        <v>56</v>
      </c>
      <c r="E253" s="27" t="s">
        <v>150</v>
      </c>
      <c r="F253" s="80"/>
      <c r="G253" s="99"/>
      <c r="H253" s="100">
        <v>10</v>
      </c>
      <c r="I253" s="96" t="s">
        <v>192</v>
      </c>
      <c r="J253" s="81">
        <f t="shared" si="11"/>
        <v>10</v>
      </c>
      <c r="K253" s="78">
        <v>22</v>
      </c>
      <c r="L253" s="135">
        <f t="shared" si="10"/>
        <v>0.45454545454545453</v>
      </c>
      <c r="M253" s="35"/>
      <c r="N253" s="70"/>
    </row>
    <row r="254" spans="1:14" s="2" customFormat="1" ht="12.6" customHeight="1">
      <c r="A254" s="55" t="s">
        <v>41</v>
      </c>
      <c r="B254" s="53" t="s">
        <v>136</v>
      </c>
      <c r="C254" s="1" t="s">
        <v>788</v>
      </c>
      <c r="D254" s="1" t="s">
        <v>51</v>
      </c>
      <c r="E254" s="27" t="s">
        <v>97</v>
      </c>
      <c r="F254" s="80"/>
      <c r="G254" s="99"/>
      <c r="H254" s="100">
        <v>2</v>
      </c>
      <c r="I254" s="96" t="s">
        <v>192</v>
      </c>
      <c r="J254" s="81">
        <f t="shared" si="11"/>
        <v>2</v>
      </c>
      <c r="K254" s="78">
        <v>22</v>
      </c>
      <c r="L254" s="135">
        <f t="shared" si="10"/>
        <v>9.0909090909090912E-2</v>
      </c>
      <c r="M254" s="35"/>
      <c r="N254" s="70"/>
    </row>
    <row r="255" spans="1:14" s="2" customFormat="1" ht="12.6" customHeight="1">
      <c r="A255" s="55" t="s">
        <v>41</v>
      </c>
      <c r="B255" s="53" t="s">
        <v>136</v>
      </c>
      <c r="C255" s="1" t="s">
        <v>789</v>
      </c>
      <c r="D255" s="1" t="s">
        <v>287</v>
      </c>
      <c r="E255" s="27" t="s">
        <v>81</v>
      </c>
      <c r="F255" s="80"/>
      <c r="G255" s="99"/>
      <c r="H255" s="100">
        <v>2</v>
      </c>
      <c r="I255" s="96" t="s">
        <v>192</v>
      </c>
      <c r="J255" s="81">
        <f t="shared" si="11"/>
        <v>2</v>
      </c>
      <c r="K255" s="78">
        <v>22</v>
      </c>
      <c r="L255" s="135">
        <f t="shared" si="10"/>
        <v>9.0909090909090912E-2</v>
      </c>
      <c r="M255" s="35"/>
      <c r="N255" s="70"/>
    </row>
    <row r="256" spans="1:14" s="2" customFormat="1" ht="12.6" customHeight="1">
      <c r="A256" s="55" t="s">
        <v>41</v>
      </c>
      <c r="B256" s="53" t="s">
        <v>136</v>
      </c>
      <c r="C256" s="1" t="s">
        <v>364</v>
      </c>
      <c r="D256" s="1" t="s">
        <v>287</v>
      </c>
      <c r="E256" s="27" t="s">
        <v>81</v>
      </c>
      <c r="F256" s="80"/>
      <c r="G256" s="99"/>
      <c r="H256" s="100">
        <v>2</v>
      </c>
      <c r="I256" s="96" t="s">
        <v>192</v>
      </c>
      <c r="J256" s="81">
        <f t="shared" si="11"/>
        <v>2</v>
      </c>
      <c r="K256" s="78">
        <v>22</v>
      </c>
      <c r="L256" s="135">
        <f t="shared" si="10"/>
        <v>9.0909090909090912E-2</v>
      </c>
      <c r="M256" s="35"/>
    </row>
    <row r="257" spans="1:13" s="2" customFormat="1" ht="12.6" customHeight="1">
      <c r="A257" s="55" t="s">
        <v>41</v>
      </c>
      <c r="B257" s="53" t="s">
        <v>136</v>
      </c>
      <c r="C257" s="1" t="s">
        <v>790</v>
      </c>
      <c r="D257" s="1" t="s">
        <v>55</v>
      </c>
      <c r="E257" s="27" t="s">
        <v>99</v>
      </c>
      <c r="F257" s="80"/>
      <c r="G257" s="99"/>
      <c r="H257" s="100">
        <v>1</v>
      </c>
      <c r="I257" s="96" t="s">
        <v>192</v>
      </c>
      <c r="J257" s="81">
        <f t="shared" si="11"/>
        <v>1</v>
      </c>
      <c r="K257" s="78">
        <v>22</v>
      </c>
      <c r="L257" s="135">
        <f t="shared" si="10"/>
        <v>4.5454545454545456E-2</v>
      </c>
      <c r="M257" s="35"/>
    </row>
    <row r="258" spans="1:13" s="2" customFormat="1" ht="12.6" customHeight="1">
      <c r="A258" s="55" t="s">
        <v>41</v>
      </c>
      <c r="B258" s="53" t="s">
        <v>136</v>
      </c>
      <c r="C258" s="1" t="s">
        <v>1118</v>
      </c>
      <c r="D258" s="1" t="s">
        <v>287</v>
      </c>
      <c r="E258" s="27" t="s">
        <v>81</v>
      </c>
      <c r="F258" s="80"/>
      <c r="G258" s="99"/>
      <c r="H258" s="100">
        <v>1</v>
      </c>
      <c r="I258" s="96" t="s">
        <v>192</v>
      </c>
      <c r="J258" s="81">
        <f>H258</f>
        <v>1</v>
      </c>
      <c r="K258" s="78">
        <v>22</v>
      </c>
      <c r="L258" s="135">
        <f t="shared" si="10"/>
        <v>4.5454545454545456E-2</v>
      </c>
      <c r="M258" s="35"/>
    </row>
    <row r="259" spans="1:13" s="2" customFormat="1" ht="12.6" customHeight="1">
      <c r="A259" s="55" t="s">
        <v>41</v>
      </c>
      <c r="B259" s="53" t="s">
        <v>136</v>
      </c>
      <c r="C259" s="1" t="s">
        <v>1119</v>
      </c>
      <c r="D259" s="1" t="s">
        <v>57</v>
      </c>
      <c r="E259" s="27" t="s">
        <v>75</v>
      </c>
      <c r="F259" s="80"/>
      <c r="G259" s="99"/>
      <c r="H259" s="100">
        <v>1</v>
      </c>
      <c r="I259" s="96" t="s">
        <v>192</v>
      </c>
      <c r="J259" s="81">
        <f>H259</f>
        <v>1</v>
      </c>
      <c r="K259" s="78">
        <v>22</v>
      </c>
      <c r="L259" s="135">
        <f t="shared" si="10"/>
        <v>4.5454545454545456E-2</v>
      </c>
      <c r="M259" s="35"/>
    </row>
    <row r="260" spans="1:13" s="2" customFormat="1" ht="12.6" customHeight="1">
      <c r="A260" s="55" t="s">
        <v>41</v>
      </c>
      <c r="B260" s="53" t="s">
        <v>136</v>
      </c>
      <c r="C260" s="1" t="s">
        <v>1120</v>
      </c>
      <c r="D260" s="1" t="s">
        <v>52</v>
      </c>
      <c r="E260" s="27" t="s">
        <v>70</v>
      </c>
      <c r="F260" s="80"/>
      <c r="G260" s="99"/>
      <c r="H260" s="100">
        <v>1</v>
      </c>
      <c r="I260" s="96" t="s">
        <v>192</v>
      </c>
      <c r="J260" s="81">
        <f>H260</f>
        <v>1</v>
      </c>
      <c r="K260" s="78">
        <v>22</v>
      </c>
      <c r="L260" s="135">
        <f t="shared" si="10"/>
        <v>4.5454545454545456E-2</v>
      </c>
      <c r="M260" s="35"/>
    </row>
    <row r="261" spans="1:13" s="2" customFormat="1" ht="12.6" customHeight="1">
      <c r="A261" s="58" t="s">
        <v>41</v>
      </c>
      <c r="B261" s="18" t="s">
        <v>6</v>
      </c>
      <c r="C261" s="26" t="s">
        <v>563</v>
      </c>
      <c r="D261" s="26" t="s">
        <v>56</v>
      </c>
      <c r="E261" s="25" t="s">
        <v>150</v>
      </c>
      <c r="F261" s="72">
        <v>1</v>
      </c>
      <c r="G261" s="73"/>
      <c r="H261" s="98">
        <v>22</v>
      </c>
      <c r="I261" s="94" t="s">
        <v>192</v>
      </c>
      <c r="J261" s="83">
        <f t="shared" si="11"/>
        <v>22</v>
      </c>
      <c r="K261" s="75">
        <v>22</v>
      </c>
      <c r="L261" s="134">
        <f t="shared" si="10"/>
        <v>1</v>
      </c>
      <c r="M261" s="34" t="s">
        <v>732</v>
      </c>
    </row>
    <row r="262" spans="1:13" s="2" customFormat="1" ht="12.6" customHeight="1">
      <c r="A262" s="58" t="s">
        <v>41</v>
      </c>
      <c r="B262" s="18" t="s">
        <v>6</v>
      </c>
      <c r="C262" s="26" t="s">
        <v>564</v>
      </c>
      <c r="D262" s="26" t="s">
        <v>52</v>
      </c>
      <c r="E262" s="25" t="s">
        <v>70</v>
      </c>
      <c r="F262" s="72">
        <v>1</v>
      </c>
      <c r="G262" s="73"/>
      <c r="H262" s="98">
        <v>22</v>
      </c>
      <c r="I262" s="94" t="s">
        <v>192</v>
      </c>
      <c r="J262" s="83">
        <f t="shared" si="11"/>
        <v>22</v>
      </c>
      <c r="K262" s="75">
        <v>22</v>
      </c>
      <c r="L262" s="134">
        <f t="shared" si="10"/>
        <v>1</v>
      </c>
      <c r="M262" s="34" t="s">
        <v>732</v>
      </c>
    </row>
    <row r="263" spans="1:13" s="2" customFormat="1" ht="12.6" customHeight="1">
      <c r="A263" s="58" t="s">
        <v>41</v>
      </c>
      <c r="B263" s="18" t="s">
        <v>6</v>
      </c>
      <c r="C263" s="26" t="s">
        <v>565</v>
      </c>
      <c r="D263" s="26" t="s">
        <v>47</v>
      </c>
      <c r="E263" s="25" t="s">
        <v>95</v>
      </c>
      <c r="F263" s="72">
        <v>1</v>
      </c>
      <c r="G263" s="73"/>
      <c r="H263" s="98">
        <v>22</v>
      </c>
      <c r="I263" s="94" t="s">
        <v>192</v>
      </c>
      <c r="J263" s="83">
        <f t="shared" si="11"/>
        <v>22</v>
      </c>
      <c r="K263" s="75">
        <v>22</v>
      </c>
      <c r="L263" s="134">
        <f t="shared" si="10"/>
        <v>1</v>
      </c>
      <c r="M263" s="34" t="s">
        <v>732</v>
      </c>
    </row>
    <row r="264" spans="1:13" s="2" customFormat="1" ht="12.6" customHeight="1">
      <c r="A264" s="58" t="s">
        <v>41</v>
      </c>
      <c r="B264" s="18" t="s">
        <v>6</v>
      </c>
      <c r="C264" s="26" t="s">
        <v>234</v>
      </c>
      <c r="D264" s="26" t="s">
        <v>46</v>
      </c>
      <c r="E264" s="25" t="s">
        <v>74</v>
      </c>
      <c r="F264" s="72">
        <v>1</v>
      </c>
      <c r="G264" s="73"/>
      <c r="H264" s="98">
        <v>22</v>
      </c>
      <c r="I264" s="94" t="s">
        <v>192</v>
      </c>
      <c r="J264" s="83">
        <f t="shared" si="11"/>
        <v>22</v>
      </c>
      <c r="K264" s="75">
        <v>22</v>
      </c>
      <c r="L264" s="134">
        <f t="shared" si="10"/>
        <v>1</v>
      </c>
      <c r="M264" s="34" t="s">
        <v>732</v>
      </c>
    </row>
    <row r="265" spans="1:13" s="2" customFormat="1" ht="12.6" customHeight="1">
      <c r="A265" s="58" t="s">
        <v>41</v>
      </c>
      <c r="B265" s="18" t="s">
        <v>6</v>
      </c>
      <c r="C265" s="26" t="s">
        <v>566</v>
      </c>
      <c r="D265" s="26" t="s">
        <v>59</v>
      </c>
      <c r="E265" s="25" t="s">
        <v>77</v>
      </c>
      <c r="F265" s="72">
        <v>1</v>
      </c>
      <c r="G265" s="73"/>
      <c r="H265" s="98">
        <v>14</v>
      </c>
      <c r="I265" s="94" t="s">
        <v>192</v>
      </c>
      <c r="J265" s="83">
        <f t="shared" si="11"/>
        <v>14</v>
      </c>
      <c r="K265" s="75">
        <v>22</v>
      </c>
      <c r="L265" s="134">
        <f t="shared" si="10"/>
        <v>0.63636363636363635</v>
      </c>
      <c r="M265" s="34" t="s">
        <v>732</v>
      </c>
    </row>
    <row r="266" spans="1:13" s="2" customFormat="1" ht="12.6" customHeight="1">
      <c r="A266" s="55" t="s">
        <v>41</v>
      </c>
      <c r="B266" s="21" t="s">
        <v>6</v>
      </c>
      <c r="C266" s="1" t="s">
        <v>1076</v>
      </c>
      <c r="D266" s="1" t="s">
        <v>57</v>
      </c>
      <c r="E266" s="27" t="s">
        <v>75</v>
      </c>
      <c r="F266" s="80"/>
      <c r="G266" s="99"/>
      <c r="H266" s="100">
        <v>5</v>
      </c>
      <c r="I266" s="96" t="s">
        <v>192</v>
      </c>
      <c r="J266" s="81">
        <f t="shared" si="11"/>
        <v>5</v>
      </c>
      <c r="K266" s="78">
        <v>22</v>
      </c>
      <c r="L266" s="135">
        <f t="shared" si="10"/>
        <v>0.22727272727272727</v>
      </c>
      <c r="M266" s="35"/>
    </row>
    <row r="267" spans="1:13" s="2" customFormat="1" ht="12.6" customHeight="1">
      <c r="A267" s="55" t="s">
        <v>41</v>
      </c>
      <c r="B267" s="21" t="s">
        <v>6</v>
      </c>
      <c r="C267" s="1" t="s">
        <v>351</v>
      </c>
      <c r="D267" s="1" t="s">
        <v>54</v>
      </c>
      <c r="E267" s="27" t="s">
        <v>73</v>
      </c>
      <c r="F267" s="80"/>
      <c r="G267" s="99"/>
      <c r="H267" s="100">
        <v>3</v>
      </c>
      <c r="I267" s="96" t="s">
        <v>192</v>
      </c>
      <c r="J267" s="81">
        <f t="shared" si="11"/>
        <v>3</v>
      </c>
      <c r="K267" s="78">
        <v>22</v>
      </c>
      <c r="L267" s="135">
        <f t="shared" si="10"/>
        <v>0.13636363636363635</v>
      </c>
      <c r="M267" s="35"/>
    </row>
    <row r="268" spans="1:13" s="2" customFormat="1" ht="12.6" customHeight="1">
      <c r="A268" s="55" t="s">
        <v>41</v>
      </c>
      <c r="B268" s="21" t="s">
        <v>6</v>
      </c>
      <c r="C268" s="1" t="s">
        <v>791</v>
      </c>
      <c r="D268" s="1" t="s">
        <v>53</v>
      </c>
      <c r="E268" s="27" t="s">
        <v>71</v>
      </c>
      <c r="F268" s="80"/>
      <c r="G268" s="99"/>
      <c r="H268" s="100">
        <v>3</v>
      </c>
      <c r="I268" s="96" t="s">
        <v>192</v>
      </c>
      <c r="J268" s="81">
        <f t="shared" si="11"/>
        <v>3</v>
      </c>
      <c r="K268" s="78">
        <v>22</v>
      </c>
      <c r="L268" s="135">
        <f t="shared" si="10"/>
        <v>0.13636363636363635</v>
      </c>
      <c r="M268" s="35"/>
    </row>
    <row r="269" spans="1:13" s="2" customFormat="1" ht="12.6" customHeight="1">
      <c r="A269" s="55" t="s">
        <v>41</v>
      </c>
      <c r="B269" s="21" t="s">
        <v>6</v>
      </c>
      <c r="C269" s="1" t="s">
        <v>792</v>
      </c>
      <c r="D269" s="1" t="s">
        <v>59</v>
      </c>
      <c r="E269" s="27" t="s">
        <v>77</v>
      </c>
      <c r="F269" s="80"/>
      <c r="G269" s="99"/>
      <c r="H269" s="100">
        <v>1</v>
      </c>
      <c r="I269" s="96" t="s">
        <v>192</v>
      </c>
      <c r="J269" s="81">
        <f t="shared" si="11"/>
        <v>1</v>
      </c>
      <c r="K269" s="78">
        <v>22</v>
      </c>
      <c r="L269" s="135">
        <f t="shared" si="10"/>
        <v>4.5454545454545456E-2</v>
      </c>
      <c r="M269" s="35"/>
    </row>
    <row r="270" spans="1:13" s="2" customFormat="1" ht="12.6" customHeight="1">
      <c r="A270" s="55" t="s">
        <v>41</v>
      </c>
      <c r="B270" s="21" t="s">
        <v>6</v>
      </c>
      <c r="C270" s="1" t="s">
        <v>793</v>
      </c>
      <c r="D270" s="1" t="s">
        <v>1198</v>
      </c>
      <c r="E270" s="27" t="s">
        <v>72</v>
      </c>
      <c r="F270" s="80"/>
      <c r="G270" s="99"/>
      <c r="H270" s="100">
        <v>1</v>
      </c>
      <c r="I270" s="96" t="s">
        <v>192</v>
      </c>
      <c r="J270" s="81">
        <f t="shared" si="11"/>
        <v>1</v>
      </c>
      <c r="K270" s="78">
        <v>22</v>
      </c>
      <c r="L270" s="135">
        <f t="shared" si="10"/>
        <v>4.5454545454545456E-2</v>
      </c>
      <c r="M270" s="35"/>
    </row>
    <row r="271" spans="1:13" s="2" customFormat="1" ht="12.6" customHeight="1">
      <c r="A271" s="58" t="s">
        <v>41</v>
      </c>
      <c r="B271" s="18" t="s">
        <v>7</v>
      </c>
      <c r="C271" s="26" t="s">
        <v>567</v>
      </c>
      <c r="D271" s="26" t="s">
        <v>58</v>
      </c>
      <c r="E271" s="25" t="s">
        <v>76</v>
      </c>
      <c r="F271" s="72">
        <v>1</v>
      </c>
      <c r="G271" s="73"/>
      <c r="H271" s="98">
        <v>22</v>
      </c>
      <c r="I271" s="94" t="s">
        <v>192</v>
      </c>
      <c r="J271" s="63">
        <f t="shared" si="11"/>
        <v>22</v>
      </c>
      <c r="K271" s="75">
        <v>22</v>
      </c>
      <c r="L271" s="134">
        <f t="shared" ref="L271:L334" si="12">J271/K271</f>
        <v>1</v>
      </c>
      <c r="M271" s="34" t="s">
        <v>732</v>
      </c>
    </row>
    <row r="272" spans="1:13" s="2" customFormat="1" ht="12.6" customHeight="1">
      <c r="A272" s="58" t="s">
        <v>41</v>
      </c>
      <c r="B272" s="18" t="s">
        <v>7</v>
      </c>
      <c r="C272" s="26" t="s">
        <v>363</v>
      </c>
      <c r="D272" s="26" t="s">
        <v>52</v>
      </c>
      <c r="E272" s="25" t="s">
        <v>70</v>
      </c>
      <c r="F272" s="72">
        <v>1</v>
      </c>
      <c r="G272" s="73"/>
      <c r="H272" s="105"/>
      <c r="I272" s="94" t="s">
        <v>192</v>
      </c>
      <c r="J272" s="77"/>
      <c r="K272" s="75">
        <v>22</v>
      </c>
      <c r="L272" s="134"/>
      <c r="M272" s="34" t="s">
        <v>732</v>
      </c>
    </row>
    <row r="273" spans="1:13" s="2" customFormat="1" ht="12.6" customHeight="1">
      <c r="A273" s="58" t="s">
        <v>41</v>
      </c>
      <c r="B273" s="18" t="s">
        <v>7</v>
      </c>
      <c r="C273" s="26" t="s">
        <v>568</v>
      </c>
      <c r="D273" s="26" t="s">
        <v>46</v>
      </c>
      <c r="E273" s="25" t="s">
        <v>74</v>
      </c>
      <c r="F273" s="72">
        <v>1</v>
      </c>
      <c r="G273" s="73"/>
      <c r="H273" s="105"/>
      <c r="I273" s="94" t="s">
        <v>192</v>
      </c>
      <c r="J273" s="77"/>
      <c r="K273" s="75">
        <v>22</v>
      </c>
      <c r="L273" s="134"/>
      <c r="M273" s="34" t="s">
        <v>732</v>
      </c>
    </row>
    <row r="274" spans="1:13" s="2" customFormat="1" ht="12.6" customHeight="1">
      <c r="A274" s="58" t="s">
        <v>41</v>
      </c>
      <c r="B274" s="18" t="s">
        <v>7</v>
      </c>
      <c r="C274" s="26" t="s">
        <v>290</v>
      </c>
      <c r="D274" s="26" t="s">
        <v>51</v>
      </c>
      <c r="E274" s="25" t="s">
        <v>97</v>
      </c>
      <c r="F274" s="72">
        <v>1</v>
      </c>
      <c r="G274" s="73"/>
      <c r="H274" s="105"/>
      <c r="I274" s="94" t="s">
        <v>192</v>
      </c>
      <c r="J274" s="77"/>
      <c r="K274" s="75">
        <v>22</v>
      </c>
      <c r="L274" s="134"/>
      <c r="M274" s="34" t="s">
        <v>732</v>
      </c>
    </row>
    <row r="275" spans="1:13" s="2" customFormat="1" ht="12.6" customHeight="1">
      <c r="A275" s="58" t="s">
        <v>41</v>
      </c>
      <c r="B275" s="18" t="s">
        <v>7</v>
      </c>
      <c r="C275" s="26" t="s">
        <v>362</v>
      </c>
      <c r="D275" s="26" t="s">
        <v>62</v>
      </c>
      <c r="E275" s="25" t="s">
        <v>80</v>
      </c>
      <c r="F275" s="72">
        <v>1</v>
      </c>
      <c r="G275" s="73"/>
      <c r="H275" s="105"/>
      <c r="I275" s="94" t="s">
        <v>192</v>
      </c>
      <c r="J275" s="77"/>
      <c r="K275" s="75">
        <v>22</v>
      </c>
      <c r="L275" s="134"/>
      <c r="M275" s="34" t="s">
        <v>732</v>
      </c>
    </row>
    <row r="276" spans="1:13" s="2" customFormat="1" ht="12.6" customHeight="1">
      <c r="A276" s="58" t="s">
        <v>41</v>
      </c>
      <c r="B276" s="18" t="s">
        <v>7</v>
      </c>
      <c r="C276" s="26" t="s">
        <v>366</v>
      </c>
      <c r="D276" s="26" t="s">
        <v>53</v>
      </c>
      <c r="E276" s="25" t="s">
        <v>71</v>
      </c>
      <c r="F276" s="72">
        <v>1</v>
      </c>
      <c r="G276" s="73"/>
      <c r="H276" s="105"/>
      <c r="I276" s="94" t="s">
        <v>192</v>
      </c>
      <c r="J276" s="77"/>
      <c r="K276" s="75">
        <v>22</v>
      </c>
      <c r="L276" s="134"/>
      <c r="M276" s="34" t="s">
        <v>732</v>
      </c>
    </row>
    <row r="277" spans="1:13" s="2" customFormat="1" ht="12.6" customHeight="1">
      <c r="A277" s="58" t="s">
        <v>41</v>
      </c>
      <c r="B277" s="18" t="s">
        <v>8</v>
      </c>
      <c r="C277" s="26" t="s">
        <v>227</v>
      </c>
      <c r="D277" s="26" t="s">
        <v>59</v>
      </c>
      <c r="E277" s="25" t="s">
        <v>77</v>
      </c>
      <c r="F277" s="72">
        <v>1</v>
      </c>
      <c r="G277" s="73"/>
      <c r="H277" s="98">
        <v>22</v>
      </c>
      <c r="I277" s="94" t="s">
        <v>192</v>
      </c>
      <c r="J277" s="63">
        <f t="shared" si="11"/>
        <v>22</v>
      </c>
      <c r="K277" s="75">
        <v>22</v>
      </c>
      <c r="L277" s="134">
        <f t="shared" si="12"/>
        <v>1</v>
      </c>
      <c r="M277" s="34" t="s">
        <v>732</v>
      </c>
    </row>
    <row r="278" spans="1:13" s="2" customFormat="1" ht="12.6" customHeight="1">
      <c r="A278" s="58" t="s">
        <v>41</v>
      </c>
      <c r="B278" s="18" t="s">
        <v>8</v>
      </c>
      <c r="C278" s="26" t="s">
        <v>194</v>
      </c>
      <c r="D278" s="26" t="s">
        <v>58</v>
      </c>
      <c r="E278" s="25" t="s">
        <v>76</v>
      </c>
      <c r="F278" s="72">
        <v>1</v>
      </c>
      <c r="G278" s="73"/>
      <c r="H278" s="98">
        <v>22</v>
      </c>
      <c r="I278" s="94" t="s">
        <v>192</v>
      </c>
      <c r="J278" s="63">
        <f t="shared" si="11"/>
        <v>22</v>
      </c>
      <c r="K278" s="75">
        <v>22</v>
      </c>
      <c r="L278" s="134">
        <f t="shared" si="12"/>
        <v>1</v>
      </c>
      <c r="M278" s="34" t="s">
        <v>732</v>
      </c>
    </row>
    <row r="279" spans="1:13" s="2" customFormat="1" ht="12.6" customHeight="1">
      <c r="A279" s="58" t="s">
        <v>41</v>
      </c>
      <c r="B279" s="18" t="s">
        <v>8</v>
      </c>
      <c r="C279" s="26" t="s">
        <v>569</v>
      </c>
      <c r="D279" s="26" t="s">
        <v>57</v>
      </c>
      <c r="E279" s="25" t="s">
        <v>75</v>
      </c>
      <c r="F279" s="72">
        <v>1</v>
      </c>
      <c r="G279" s="73"/>
      <c r="H279" s="98">
        <v>18</v>
      </c>
      <c r="I279" s="94" t="s">
        <v>192</v>
      </c>
      <c r="J279" s="63">
        <f t="shared" si="11"/>
        <v>18</v>
      </c>
      <c r="K279" s="75">
        <v>22</v>
      </c>
      <c r="L279" s="134">
        <f t="shared" si="12"/>
        <v>0.81818181818181823</v>
      </c>
      <c r="M279" s="34" t="s">
        <v>732</v>
      </c>
    </row>
    <row r="280" spans="1:13" s="2" customFormat="1" ht="12.6" customHeight="1">
      <c r="A280" s="58" t="s">
        <v>41</v>
      </c>
      <c r="B280" s="18" t="s">
        <v>8</v>
      </c>
      <c r="C280" s="26" t="s">
        <v>228</v>
      </c>
      <c r="D280" s="26" t="s">
        <v>50</v>
      </c>
      <c r="E280" s="25" t="s">
        <v>69</v>
      </c>
      <c r="F280" s="72">
        <v>1</v>
      </c>
      <c r="G280" s="73"/>
      <c r="H280" s="98">
        <v>17</v>
      </c>
      <c r="I280" s="94" t="s">
        <v>192</v>
      </c>
      <c r="J280" s="63">
        <f t="shared" si="11"/>
        <v>17</v>
      </c>
      <c r="K280" s="75">
        <v>22</v>
      </c>
      <c r="L280" s="134">
        <f t="shared" si="12"/>
        <v>0.77272727272727271</v>
      </c>
      <c r="M280" s="34" t="s">
        <v>732</v>
      </c>
    </row>
    <row r="281" spans="1:13" s="2" customFormat="1" ht="12.6" customHeight="1">
      <c r="A281" s="58" t="s">
        <v>41</v>
      </c>
      <c r="B281" s="18" t="s">
        <v>8</v>
      </c>
      <c r="C281" s="26" t="s">
        <v>359</v>
      </c>
      <c r="D281" s="26" t="s">
        <v>287</v>
      </c>
      <c r="E281" s="25" t="s">
        <v>81</v>
      </c>
      <c r="F281" s="72">
        <v>1</v>
      </c>
      <c r="G281" s="73"/>
      <c r="H281" s="98">
        <v>15</v>
      </c>
      <c r="I281" s="94" t="s">
        <v>192</v>
      </c>
      <c r="J281" s="63">
        <f t="shared" si="11"/>
        <v>15</v>
      </c>
      <c r="K281" s="75">
        <v>22</v>
      </c>
      <c r="L281" s="134">
        <f t="shared" si="12"/>
        <v>0.68181818181818177</v>
      </c>
      <c r="M281" s="34" t="s">
        <v>732</v>
      </c>
    </row>
    <row r="282" spans="1:13" s="2" customFormat="1" ht="12.6" customHeight="1">
      <c r="A282" s="55" t="s">
        <v>41</v>
      </c>
      <c r="B282" s="21" t="s">
        <v>8</v>
      </c>
      <c r="C282" s="1" t="s">
        <v>294</v>
      </c>
      <c r="D282" s="1" t="s">
        <v>45</v>
      </c>
      <c r="E282" s="27" t="s">
        <v>98</v>
      </c>
      <c r="F282" s="80"/>
      <c r="G282" s="99"/>
      <c r="H282" s="100">
        <v>8</v>
      </c>
      <c r="I282" s="96" t="s">
        <v>192</v>
      </c>
      <c r="J282" s="106">
        <f t="shared" si="11"/>
        <v>8</v>
      </c>
      <c r="K282" s="78">
        <v>22</v>
      </c>
      <c r="L282" s="135">
        <f t="shared" si="12"/>
        <v>0.36363636363636365</v>
      </c>
      <c r="M282" s="35"/>
    </row>
    <row r="283" spans="1:13" s="2" customFormat="1" ht="12.6" customHeight="1">
      <c r="A283" s="55" t="s">
        <v>41</v>
      </c>
      <c r="B283" s="21" t="s">
        <v>8</v>
      </c>
      <c r="C283" s="1" t="s">
        <v>229</v>
      </c>
      <c r="D283" s="1" t="s">
        <v>61</v>
      </c>
      <c r="E283" s="27" t="s">
        <v>79</v>
      </c>
      <c r="F283" s="80"/>
      <c r="G283" s="99"/>
      <c r="H283" s="100">
        <v>7</v>
      </c>
      <c r="I283" s="96" t="s">
        <v>192</v>
      </c>
      <c r="J283" s="106">
        <f t="shared" si="11"/>
        <v>7</v>
      </c>
      <c r="K283" s="78">
        <v>22</v>
      </c>
      <c r="L283" s="135">
        <f t="shared" si="12"/>
        <v>0.31818181818181818</v>
      </c>
      <c r="M283" s="35"/>
    </row>
    <row r="284" spans="1:13" s="2" customFormat="1" ht="12.6" customHeight="1">
      <c r="A284" s="55" t="s">
        <v>41</v>
      </c>
      <c r="B284" s="21" t="s">
        <v>8</v>
      </c>
      <c r="C284" s="1" t="s">
        <v>794</v>
      </c>
      <c r="D284" s="1" t="s">
        <v>52</v>
      </c>
      <c r="E284" s="27" t="s">
        <v>70</v>
      </c>
      <c r="F284" s="80"/>
      <c r="G284" s="99"/>
      <c r="H284" s="100">
        <v>3</v>
      </c>
      <c r="I284" s="96" t="s">
        <v>192</v>
      </c>
      <c r="J284" s="106">
        <f t="shared" si="11"/>
        <v>3</v>
      </c>
      <c r="K284" s="78">
        <v>22</v>
      </c>
      <c r="L284" s="135">
        <f t="shared" si="12"/>
        <v>0.13636363636363635</v>
      </c>
      <c r="M284" s="35"/>
    </row>
    <row r="285" spans="1:13" s="2" customFormat="1" ht="12.6" customHeight="1">
      <c r="A285" s="55" t="s">
        <v>41</v>
      </c>
      <c r="B285" s="21" t="s">
        <v>8</v>
      </c>
      <c r="C285" s="1" t="s">
        <v>795</v>
      </c>
      <c r="D285" s="1" t="s">
        <v>66</v>
      </c>
      <c r="E285" s="27" t="s">
        <v>96</v>
      </c>
      <c r="F285" s="80"/>
      <c r="G285" s="99"/>
      <c r="H285" s="100">
        <v>1</v>
      </c>
      <c r="I285" s="96" t="s">
        <v>192</v>
      </c>
      <c r="J285" s="106">
        <f t="shared" si="11"/>
        <v>1</v>
      </c>
      <c r="K285" s="78">
        <v>22</v>
      </c>
      <c r="L285" s="135">
        <f t="shared" si="12"/>
        <v>4.5454545454545456E-2</v>
      </c>
      <c r="M285" s="35"/>
    </row>
    <row r="286" spans="1:13" s="2" customFormat="1" ht="12.6" customHeight="1">
      <c r="A286" s="55" t="s">
        <v>41</v>
      </c>
      <c r="B286" s="21" t="s">
        <v>8</v>
      </c>
      <c r="C286" s="1" t="s">
        <v>238</v>
      </c>
      <c r="D286" s="1" t="s">
        <v>47</v>
      </c>
      <c r="E286" s="27" t="s">
        <v>95</v>
      </c>
      <c r="F286" s="80"/>
      <c r="G286" s="99"/>
      <c r="H286" s="100">
        <v>1</v>
      </c>
      <c r="I286" s="96" t="s">
        <v>192</v>
      </c>
      <c r="J286" s="106">
        <f t="shared" si="11"/>
        <v>1</v>
      </c>
      <c r="K286" s="78">
        <v>22</v>
      </c>
      <c r="L286" s="135">
        <f t="shared" si="12"/>
        <v>4.5454545454545456E-2</v>
      </c>
      <c r="M286" s="35"/>
    </row>
    <row r="287" spans="1:13" s="2" customFormat="1" ht="12.6" customHeight="1">
      <c r="A287" s="55" t="s">
        <v>41</v>
      </c>
      <c r="B287" s="21" t="s">
        <v>8</v>
      </c>
      <c r="C287" s="1" t="s">
        <v>233</v>
      </c>
      <c r="D287" s="1" t="s">
        <v>62</v>
      </c>
      <c r="E287" s="27" t="s">
        <v>80</v>
      </c>
      <c r="F287" s="80"/>
      <c r="G287" s="99"/>
      <c r="H287" s="100">
        <v>1</v>
      </c>
      <c r="I287" s="96" t="s">
        <v>192</v>
      </c>
      <c r="J287" s="106">
        <f t="shared" si="11"/>
        <v>1</v>
      </c>
      <c r="K287" s="78">
        <v>22</v>
      </c>
      <c r="L287" s="135">
        <f t="shared" si="12"/>
        <v>4.5454545454545456E-2</v>
      </c>
      <c r="M287" s="35"/>
    </row>
    <row r="288" spans="1:13" s="2" customFormat="1" ht="12.6" customHeight="1">
      <c r="A288" s="58" t="s">
        <v>41</v>
      </c>
      <c r="B288" s="18" t="s">
        <v>9</v>
      </c>
      <c r="C288" s="26" t="s">
        <v>570</v>
      </c>
      <c r="D288" s="26" t="s">
        <v>66</v>
      </c>
      <c r="E288" s="25" t="s">
        <v>96</v>
      </c>
      <c r="F288" s="72">
        <v>1</v>
      </c>
      <c r="G288" s="73"/>
      <c r="H288" s="98">
        <v>22</v>
      </c>
      <c r="I288" s="94" t="s">
        <v>192</v>
      </c>
      <c r="J288" s="63">
        <f t="shared" si="11"/>
        <v>22</v>
      </c>
      <c r="K288" s="75">
        <v>22</v>
      </c>
      <c r="L288" s="134">
        <f t="shared" si="12"/>
        <v>1</v>
      </c>
      <c r="M288" s="34" t="s">
        <v>732</v>
      </c>
    </row>
    <row r="289" spans="1:14" s="2" customFormat="1" ht="12.6" customHeight="1">
      <c r="A289" s="58" t="s">
        <v>41</v>
      </c>
      <c r="B289" s="18" t="s">
        <v>9</v>
      </c>
      <c r="C289" s="26" t="s">
        <v>232</v>
      </c>
      <c r="D289" s="26" t="s">
        <v>53</v>
      </c>
      <c r="E289" s="25" t="s">
        <v>71</v>
      </c>
      <c r="F289" s="72">
        <v>1</v>
      </c>
      <c r="G289" s="73"/>
      <c r="H289" s="98">
        <v>21</v>
      </c>
      <c r="I289" s="94" t="s">
        <v>192</v>
      </c>
      <c r="J289" s="63">
        <f t="shared" si="11"/>
        <v>21</v>
      </c>
      <c r="K289" s="75">
        <v>22</v>
      </c>
      <c r="L289" s="134">
        <f t="shared" si="12"/>
        <v>0.95454545454545459</v>
      </c>
      <c r="M289" s="34" t="s">
        <v>732</v>
      </c>
    </row>
    <row r="290" spans="1:14" s="2" customFormat="1" ht="12.6" customHeight="1">
      <c r="A290" s="58" t="s">
        <v>41</v>
      </c>
      <c r="B290" s="18" t="s">
        <v>9</v>
      </c>
      <c r="C290" s="26" t="s">
        <v>231</v>
      </c>
      <c r="D290" s="26" t="s">
        <v>62</v>
      </c>
      <c r="E290" s="25" t="s">
        <v>80</v>
      </c>
      <c r="F290" s="72">
        <v>1</v>
      </c>
      <c r="G290" s="73"/>
      <c r="H290" s="98">
        <v>17</v>
      </c>
      <c r="I290" s="94" t="s">
        <v>192</v>
      </c>
      <c r="J290" s="63">
        <f t="shared" si="11"/>
        <v>17</v>
      </c>
      <c r="K290" s="75">
        <v>22</v>
      </c>
      <c r="L290" s="134">
        <f t="shared" si="12"/>
        <v>0.77272727272727271</v>
      </c>
      <c r="M290" s="34" t="s">
        <v>732</v>
      </c>
    </row>
    <row r="291" spans="1:14" s="2" customFormat="1" ht="12.6" customHeight="1">
      <c r="A291" s="58" t="s">
        <v>41</v>
      </c>
      <c r="B291" s="18" t="s">
        <v>9</v>
      </c>
      <c r="C291" s="26" t="s">
        <v>175</v>
      </c>
      <c r="D291" s="26" t="s">
        <v>44</v>
      </c>
      <c r="E291" s="25" t="s">
        <v>94</v>
      </c>
      <c r="F291" s="72">
        <v>1</v>
      </c>
      <c r="G291" s="73"/>
      <c r="H291" s="98">
        <v>15</v>
      </c>
      <c r="I291" s="94" t="s">
        <v>192</v>
      </c>
      <c r="J291" s="63">
        <f t="shared" si="11"/>
        <v>15</v>
      </c>
      <c r="K291" s="75">
        <v>22</v>
      </c>
      <c r="L291" s="134">
        <f t="shared" si="12"/>
        <v>0.68181818181818177</v>
      </c>
      <c r="M291" s="34" t="s">
        <v>732</v>
      </c>
    </row>
    <row r="292" spans="1:14" s="2" customFormat="1" ht="12.6" customHeight="1">
      <c r="A292" s="58" t="s">
        <v>41</v>
      </c>
      <c r="B292" s="18" t="s">
        <v>9</v>
      </c>
      <c r="C292" s="26" t="s">
        <v>291</v>
      </c>
      <c r="D292" s="26" t="s">
        <v>59</v>
      </c>
      <c r="E292" s="25" t="s">
        <v>77</v>
      </c>
      <c r="F292" s="72">
        <v>1</v>
      </c>
      <c r="G292" s="73"/>
      <c r="H292" s="98">
        <v>13</v>
      </c>
      <c r="I292" s="94" t="s">
        <v>192</v>
      </c>
      <c r="J292" s="63">
        <f t="shared" si="11"/>
        <v>13</v>
      </c>
      <c r="K292" s="75">
        <v>22</v>
      </c>
      <c r="L292" s="134">
        <f t="shared" si="12"/>
        <v>0.59090909090909094</v>
      </c>
      <c r="M292" s="34" t="s">
        <v>732</v>
      </c>
    </row>
    <row r="293" spans="1:14" s="2" customFormat="1" ht="12.6" customHeight="1">
      <c r="A293" s="55" t="s">
        <v>41</v>
      </c>
      <c r="B293" s="21" t="s">
        <v>9</v>
      </c>
      <c r="C293" s="1" t="s">
        <v>796</v>
      </c>
      <c r="D293" s="1" t="s">
        <v>56</v>
      </c>
      <c r="E293" s="27" t="s">
        <v>100</v>
      </c>
      <c r="F293" s="80"/>
      <c r="G293" s="99"/>
      <c r="H293" s="100">
        <v>8</v>
      </c>
      <c r="I293" s="96" t="s">
        <v>192</v>
      </c>
      <c r="J293" s="106">
        <f t="shared" si="11"/>
        <v>8</v>
      </c>
      <c r="K293" s="78">
        <v>22</v>
      </c>
      <c r="L293" s="135">
        <f t="shared" si="12"/>
        <v>0.36363636363636365</v>
      </c>
      <c r="M293" s="35"/>
    </row>
    <row r="294" spans="1:14" s="2" customFormat="1" ht="12.6" customHeight="1">
      <c r="A294" s="55" t="s">
        <v>41</v>
      </c>
      <c r="B294" s="21" t="s">
        <v>9</v>
      </c>
      <c r="C294" s="1" t="s">
        <v>797</v>
      </c>
      <c r="D294" s="1" t="s">
        <v>47</v>
      </c>
      <c r="E294" s="27" t="s">
        <v>95</v>
      </c>
      <c r="F294" s="80"/>
      <c r="G294" s="99"/>
      <c r="H294" s="100">
        <v>7</v>
      </c>
      <c r="I294" s="96" t="s">
        <v>192</v>
      </c>
      <c r="J294" s="106">
        <f t="shared" ref="J294:J327" si="13">H294</f>
        <v>7</v>
      </c>
      <c r="K294" s="78">
        <v>22</v>
      </c>
      <c r="L294" s="135">
        <f t="shared" si="12"/>
        <v>0.31818181818181818</v>
      </c>
      <c r="M294" s="35"/>
    </row>
    <row r="295" spans="1:14" s="36" customFormat="1" ht="12.6" customHeight="1">
      <c r="A295" s="55" t="s">
        <v>41</v>
      </c>
      <c r="B295" s="21" t="s">
        <v>9</v>
      </c>
      <c r="C295" s="1" t="s">
        <v>798</v>
      </c>
      <c r="D295" s="1" t="s">
        <v>49</v>
      </c>
      <c r="E295" s="27" t="s">
        <v>85</v>
      </c>
      <c r="F295" s="80"/>
      <c r="G295" s="99"/>
      <c r="H295" s="100">
        <v>4</v>
      </c>
      <c r="I295" s="96" t="s">
        <v>192</v>
      </c>
      <c r="J295" s="106">
        <f t="shared" si="13"/>
        <v>4</v>
      </c>
      <c r="K295" s="78">
        <v>22</v>
      </c>
      <c r="L295" s="135">
        <f t="shared" si="12"/>
        <v>0.18181818181818182</v>
      </c>
      <c r="M295" s="35"/>
    </row>
    <row r="296" spans="1:14" s="36" customFormat="1" ht="12.6" customHeight="1">
      <c r="A296" s="55" t="s">
        <v>41</v>
      </c>
      <c r="B296" s="21" t="s">
        <v>9</v>
      </c>
      <c r="C296" s="1" t="s">
        <v>341</v>
      </c>
      <c r="D296" s="1" t="s">
        <v>51</v>
      </c>
      <c r="E296" s="27" t="s">
        <v>97</v>
      </c>
      <c r="F296" s="80"/>
      <c r="G296" s="99"/>
      <c r="H296" s="100">
        <v>3</v>
      </c>
      <c r="I296" s="96" t="s">
        <v>192</v>
      </c>
      <c r="J296" s="106">
        <f t="shared" si="13"/>
        <v>3</v>
      </c>
      <c r="K296" s="78">
        <v>22</v>
      </c>
      <c r="L296" s="135">
        <f t="shared" si="12"/>
        <v>0.13636363636363635</v>
      </c>
      <c r="M296" s="35"/>
    </row>
    <row r="297" spans="1:14" s="36" customFormat="1" ht="12.6" customHeight="1">
      <c r="A297" s="55" t="s">
        <v>41</v>
      </c>
      <c r="B297" s="21" t="s">
        <v>9</v>
      </c>
      <c r="C297" s="1" t="s">
        <v>799</v>
      </c>
      <c r="D297" s="1" t="s">
        <v>52</v>
      </c>
      <c r="E297" s="27" t="s">
        <v>70</v>
      </c>
      <c r="F297" s="80"/>
      <c r="G297" s="99"/>
      <c r="H297" s="100">
        <v>3</v>
      </c>
      <c r="I297" s="96" t="s">
        <v>192</v>
      </c>
      <c r="J297" s="106">
        <f t="shared" si="13"/>
        <v>3</v>
      </c>
      <c r="K297" s="78">
        <v>22</v>
      </c>
      <c r="L297" s="135">
        <f t="shared" si="12"/>
        <v>0.13636363636363635</v>
      </c>
      <c r="M297" s="35"/>
    </row>
    <row r="298" spans="1:14" s="36" customFormat="1" ht="12.6" customHeight="1">
      <c r="A298" s="55" t="s">
        <v>41</v>
      </c>
      <c r="B298" s="21" t="s">
        <v>9</v>
      </c>
      <c r="C298" s="1" t="s">
        <v>295</v>
      </c>
      <c r="D298" s="1" t="s">
        <v>57</v>
      </c>
      <c r="E298" s="27" t="s">
        <v>75</v>
      </c>
      <c r="F298" s="80"/>
      <c r="G298" s="99"/>
      <c r="H298" s="100">
        <v>1</v>
      </c>
      <c r="I298" s="96" t="s">
        <v>192</v>
      </c>
      <c r="J298" s="106">
        <f t="shared" si="13"/>
        <v>1</v>
      </c>
      <c r="K298" s="78">
        <v>22</v>
      </c>
      <c r="L298" s="135">
        <f t="shared" si="12"/>
        <v>4.5454545454545456E-2</v>
      </c>
      <c r="M298" s="35"/>
    </row>
    <row r="299" spans="1:14" s="36" customFormat="1" ht="12.6" customHeight="1">
      <c r="A299" s="55" t="s">
        <v>41</v>
      </c>
      <c r="B299" s="21" t="s">
        <v>9</v>
      </c>
      <c r="C299" s="1" t="s">
        <v>800</v>
      </c>
      <c r="D299" s="1" t="s">
        <v>53</v>
      </c>
      <c r="E299" s="27" t="s">
        <v>71</v>
      </c>
      <c r="F299" s="80"/>
      <c r="G299" s="99"/>
      <c r="H299" s="100">
        <v>1</v>
      </c>
      <c r="I299" s="96" t="s">
        <v>192</v>
      </c>
      <c r="J299" s="106">
        <f t="shared" si="13"/>
        <v>1</v>
      </c>
      <c r="K299" s="78">
        <v>22</v>
      </c>
      <c r="L299" s="135">
        <f t="shared" si="12"/>
        <v>4.5454545454545456E-2</v>
      </c>
      <c r="M299" s="35"/>
    </row>
    <row r="300" spans="1:14" s="36" customFormat="1" ht="12.6" customHeight="1">
      <c r="A300" s="58" t="s">
        <v>41</v>
      </c>
      <c r="B300" s="18" t="s">
        <v>10</v>
      </c>
      <c r="C300" s="26" t="s">
        <v>430</v>
      </c>
      <c r="D300" s="26" t="s">
        <v>64</v>
      </c>
      <c r="E300" s="25" t="s">
        <v>82</v>
      </c>
      <c r="F300" s="72">
        <v>1</v>
      </c>
      <c r="G300" s="73"/>
      <c r="H300" s="98">
        <v>22</v>
      </c>
      <c r="I300" s="94" t="s">
        <v>192</v>
      </c>
      <c r="J300" s="63">
        <f t="shared" si="13"/>
        <v>22</v>
      </c>
      <c r="K300" s="75">
        <v>22</v>
      </c>
      <c r="L300" s="134">
        <f t="shared" si="12"/>
        <v>1</v>
      </c>
      <c r="M300" s="34" t="s">
        <v>732</v>
      </c>
      <c r="N300" s="70"/>
    </row>
    <row r="301" spans="1:14" s="36" customFormat="1" ht="12.6" customHeight="1">
      <c r="A301" s="58" t="s">
        <v>41</v>
      </c>
      <c r="B301" s="18" t="s">
        <v>10</v>
      </c>
      <c r="C301" s="26" t="s">
        <v>293</v>
      </c>
      <c r="D301" s="26" t="s">
        <v>64</v>
      </c>
      <c r="E301" s="25" t="s">
        <v>82</v>
      </c>
      <c r="F301" s="72">
        <v>1</v>
      </c>
      <c r="G301" s="73"/>
      <c r="H301" s="98">
        <v>22</v>
      </c>
      <c r="I301" s="94" t="s">
        <v>192</v>
      </c>
      <c r="J301" s="63">
        <f t="shared" si="13"/>
        <v>22</v>
      </c>
      <c r="K301" s="75">
        <v>22</v>
      </c>
      <c r="L301" s="134">
        <f t="shared" si="12"/>
        <v>1</v>
      </c>
      <c r="M301" s="34" t="s">
        <v>732</v>
      </c>
      <c r="N301" s="70"/>
    </row>
    <row r="302" spans="1:14" s="36" customFormat="1" ht="12.6" customHeight="1">
      <c r="A302" s="58" t="s">
        <v>41</v>
      </c>
      <c r="B302" s="18" t="s">
        <v>10</v>
      </c>
      <c r="C302" s="26" t="s">
        <v>360</v>
      </c>
      <c r="D302" s="26" t="s">
        <v>52</v>
      </c>
      <c r="E302" s="25" t="s">
        <v>70</v>
      </c>
      <c r="F302" s="72">
        <v>1</v>
      </c>
      <c r="G302" s="73"/>
      <c r="H302" s="98">
        <v>22</v>
      </c>
      <c r="I302" s="94" t="s">
        <v>192</v>
      </c>
      <c r="J302" s="63">
        <f t="shared" si="13"/>
        <v>22</v>
      </c>
      <c r="K302" s="75">
        <v>22</v>
      </c>
      <c r="L302" s="134">
        <f t="shared" si="12"/>
        <v>1</v>
      </c>
      <c r="M302" s="34" t="s">
        <v>732</v>
      </c>
      <c r="N302" s="70"/>
    </row>
    <row r="303" spans="1:14" s="36" customFormat="1" ht="12.6" customHeight="1">
      <c r="A303" s="58" t="s">
        <v>41</v>
      </c>
      <c r="B303" s="18" t="s">
        <v>10</v>
      </c>
      <c r="C303" s="26" t="s">
        <v>571</v>
      </c>
      <c r="D303" s="26" t="s">
        <v>287</v>
      </c>
      <c r="E303" s="25" t="s">
        <v>81</v>
      </c>
      <c r="F303" s="72">
        <v>1</v>
      </c>
      <c r="G303" s="73"/>
      <c r="H303" s="98">
        <v>12</v>
      </c>
      <c r="I303" s="94" t="s">
        <v>192</v>
      </c>
      <c r="J303" s="63">
        <f t="shared" si="13"/>
        <v>12</v>
      </c>
      <c r="K303" s="75">
        <v>22</v>
      </c>
      <c r="L303" s="134">
        <f t="shared" si="12"/>
        <v>0.54545454545454541</v>
      </c>
      <c r="M303" s="34" t="s">
        <v>732</v>
      </c>
      <c r="N303" s="70"/>
    </row>
    <row r="304" spans="1:14" s="36" customFormat="1" ht="12.6" customHeight="1">
      <c r="A304" s="58" t="s">
        <v>41</v>
      </c>
      <c r="B304" s="18" t="s">
        <v>10</v>
      </c>
      <c r="C304" s="26" t="s">
        <v>296</v>
      </c>
      <c r="D304" s="26" t="s">
        <v>64</v>
      </c>
      <c r="E304" s="25" t="s">
        <v>82</v>
      </c>
      <c r="F304" s="72">
        <v>1</v>
      </c>
      <c r="G304" s="73"/>
      <c r="H304" s="98">
        <v>12</v>
      </c>
      <c r="I304" s="94" t="s">
        <v>192</v>
      </c>
      <c r="J304" s="63">
        <f t="shared" si="13"/>
        <v>12</v>
      </c>
      <c r="K304" s="75">
        <v>22</v>
      </c>
      <c r="L304" s="134">
        <f t="shared" si="12"/>
        <v>0.54545454545454541</v>
      </c>
      <c r="M304" s="34" t="s">
        <v>732</v>
      </c>
      <c r="N304" s="70"/>
    </row>
    <row r="305" spans="1:14" s="36" customFormat="1" ht="12.6" customHeight="1">
      <c r="A305" s="55" t="s">
        <v>41</v>
      </c>
      <c r="B305" s="21" t="s">
        <v>10</v>
      </c>
      <c r="C305" s="1" t="s">
        <v>801</v>
      </c>
      <c r="D305" s="1" t="s">
        <v>61</v>
      </c>
      <c r="E305" s="27" t="s">
        <v>79</v>
      </c>
      <c r="F305" s="80"/>
      <c r="G305" s="99"/>
      <c r="H305" s="100">
        <v>6</v>
      </c>
      <c r="I305" s="96" t="s">
        <v>192</v>
      </c>
      <c r="J305" s="106">
        <f t="shared" si="13"/>
        <v>6</v>
      </c>
      <c r="K305" s="78">
        <v>22</v>
      </c>
      <c r="L305" s="135">
        <f t="shared" si="12"/>
        <v>0.27272727272727271</v>
      </c>
      <c r="M305" s="35"/>
      <c r="N305" s="70"/>
    </row>
    <row r="306" spans="1:14" s="2" customFormat="1" ht="12.6" customHeight="1">
      <c r="A306" s="55" t="s">
        <v>41</v>
      </c>
      <c r="B306" s="21" t="s">
        <v>10</v>
      </c>
      <c r="C306" s="1" t="s">
        <v>237</v>
      </c>
      <c r="D306" s="1" t="s">
        <v>44</v>
      </c>
      <c r="E306" s="27" t="s">
        <v>94</v>
      </c>
      <c r="F306" s="80"/>
      <c r="G306" s="99"/>
      <c r="H306" s="100">
        <v>4</v>
      </c>
      <c r="I306" s="96" t="s">
        <v>192</v>
      </c>
      <c r="J306" s="106">
        <f t="shared" si="13"/>
        <v>4</v>
      </c>
      <c r="K306" s="78">
        <v>22</v>
      </c>
      <c r="L306" s="135">
        <f t="shared" si="12"/>
        <v>0.18181818181818182</v>
      </c>
      <c r="M306" s="35"/>
      <c r="N306" s="70"/>
    </row>
    <row r="307" spans="1:14" s="2" customFormat="1" ht="12.6" customHeight="1">
      <c r="A307" s="55" t="s">
        <v>41</v>
      </c>
      <c r="B307" s="21" t="s">
        <v>10</v>
      </c>
      <c r="C307" s="1" t="s">
        <v>365</v>
      </c>
      <c r="D307" s="1" t="s">
        <v>50</v>
      </c>
      <c r="E307" s="27" t="s">
        <v>69</v>
      </c>
      <c r="F307" s="80"/>
      <c r="G307" s="99"/>
      <c r="H307" s="100">
        <v>4</v>
      </c>
      <c r="I307" s="96" t="s">
        <v>192</v>
      </c>
      <c r="J307" s="106">
        <f t="shared" si="13"/>
        <v>4</v>
      </c>
      <c r="K307" s="78">
        <v>22</v>
      </c>
      <c r="L307" s="135">
        <f t="shared" si="12"/>
        <v>0.18181818181818182</v>
      </c>
      <c r="M307" s="35"/>
      <c r="N307" s="70"/>
    </row>
    <row r="308" spans="1:14" s="2" customFormat="1" ht="12.6" customHeight="1">
      <c r="A308" s="55" t="s">
        <v>41</v>
      </c>
      <c r="B308" s="21" t="s">
        <v>10</v>
      </c>
      <c r="C308" s="1" t="s">
        <v>303</v>
      </c>
      <c r="D308" s="1" t="s">
        <v>66</v>
      </c>
      <c r="E308" s="27" t="s">
        <v>96</v>
      </c>
      <c r="F308" s="80"/>
      <c r="G308" s="99"/>
      <c r="H308" s="100">
        <v>3</v>
      </c>
      <c r="I308" s="96" t="s">
        <v>192</v>
      </c>
      <c r="J308" s="106">
        <f t="shared" si="13"/>
        <v>3</v>
      </c>
      <c r="K308" s="78">
        <v>22</v>
      </c>
      <c r="L308" s="135">
        <f t="shared" si="12"/>
        <v>0.13636363636363635</v>
      </c>
      <c r="M308" s="35"/>
      <c r="N308" s="70"/>
    </row>
    <row r="309" spans="1:14" s="2" customFormat="1" ht="12.6" customHeight="1">
      <c r="A309" s="55" t="s">
        <v>41</v>
      </c>
      <c r="B309" s="21" t="s">
        <v>10</v>
      </c>
      <c r="C309" s="1" t="s">
        <v>802</v>
      </c>
      <c r="D309" s="1" t="s">
        <v>59</v>
      </c>
      <c r="E309" s="27" t="s">
        <v>77</v>
      </c>
      <c r="F309" s="80"/>
      <c r="G309" s="99"/>
      <c r="H309" s="100">
        <v>3</v>
      </c>
      <c r="I309" s="96" t="s">
        <v>192</v>
      </c>
      <c r="J309" s="106">
        <f t="shared" si="13"/>
        <v>3</v>
      </c>
      <c r="K309" s="78">
        <v>22</v>
      </c>
      <c r="L309" s="135">
        <f t="shared" si="12"/>
        <v>0.13636363636363635</v>
      </c>
      <c r="M309" s="35"/>
      <c r="N309" s="70"/>
    </row>
    <row r="310" spans="1:14" s="2" customFormat="1" ht="12.6" customHeight="1">
      <c r="A310" s="55" t="s">
        <v>41</v>
      </c>
      <c r="B310" s="21" t="s">
        <v>10</v>
      </c>
      <c r="C310" s="1" t="s">
        <v>803</v>
      </c>
      <c r="D310" s="1" t="s">
        <v>61</v>
      </c>
      <c r="E310" s="27" t="s">
        <v>79</v>
      </c>
      <c r="F310" s="80"/>
      <c r="G310" s="99"/>
      <c r="H310" s="100">
        <v>2</v>
      </c>
      <c r="I310" s="96" t="s">
        <v>192</v>
      </c>
      <c r="J310" s="106">
        <f t="shared" si="13"/>
        <v>2</v>
      </c>
      <c r="K310" s="78">
        <v>22</v>
      </c>
      <c r="L310" s="135">
        <f t="shared" si="12"/>
        <v>9.0909090909090912E-2</v>
      </c>
      <c r="M310" s="35"/>
      <c r="N310" s="70"/>
    </row>
    <row r="311" spans="1:14" s="2" customFormat="1" ht="12.6" customHeight="1">
      <c r="A311" s="55" t="s">
        <v>41</v>
      </c>
      <c r="B311" s="21" t="s">
        <v>10</v>
      </c>
      <c r="C311" s="1" t="s">
        <v>804</v>
      </c>
      <c r="D311" s="1" t="s">
        <v>46</v>
      </c>
      <c r="E311" s="27" t="s">
        <v>74</v>
      </c>
      <c r="F311" s="80"/>
      <c r="G311" s="99"/>
      <c r="H311" s="100">
        <v>1</v>
      </c>
      <c r="I311" s="96" t="s">
        <v>192</v>
      </c>
      <c r="J311" s="106">
        <f t="shared" si="13"/>
        <v>1</v>
      </c>
      <c r="K311" s="78">
        <v>22</v>
      </c>
      <c r="L311" s="135">
        <f t="shared" si="12"/>
        <v>4.5454545454545456E-2</v>
      </c>
      <c r="M311" s="35"/>
      <c r="N311" s="70"/>
    </row>
    <row r="312" spans="1:14" s="2" customFormat="1" ht="12.6" customHeight="1">
      <c r="A312" s="55" t="s">
        <v>41</v>
      </c>
      <c r="B312" s="21" t="s">
        <v>10</v>
      </c>
      <c r="C312" s="1" t="s">
        <v>805</v>
      </c>
      <c r="D312" s="1" t="s">
        <v>53</v>
      </c>
      <c r="E312" s="27" t="s">
        <v>71</v>
      </c>
      <c r="F312" s="80"/>
      <c r="G312" s="99"/>
      <c r="H312" s="100">
        <v>1</v>
      </c>
      <c r="I312" s="96" t="s">
        <v>192</v>
      </c>
      <c r="J312" s="106">
        <f t="shared" si="13"/>
        <v>1</v>
      </c>
      <c r="K312" s="78">
        <v>22</v>
      </c>
      <c r="L312" s="135">
        <f t="shared" si="12"/>
        <v>4.5454545454545456E-2</v>
      </c>
      <c r="M312" s="35"/>
      <c r="N312" s="70"/>
    </row>
    <row r="313" spans="1:14" s="2" customFormat="1" ht="12.6" customHeight="1">
      <c r="A313" s="55" t="s">
        <v>41</v>
      </c>
      <c r="B313" s="21" t="s">
        <v>10</v>
      </c>
      <c r="C313" s="1" t="s">
        <v>296</v>
      </c>
      <c r="D313" s="1" t="s">
        <v>51</v>
      </c>
      <c r="E313" s="27" t="s">
        <v>97</v>
      </c>
      <c r="F313" s="80"/>
      <c r="G313" s="99"/>
      <c r="H313" s="100">
        <v>1</v>
      </c>
      <c r="I313" s="96" t="s">
        <v>192</v>
      </c>
      <c r="J313" s="106">
        <f t="shared" si="13"/>
        <v>1</v>
      </c>
      <c r="K313" s="78">
        <v>22</v>
      </c>
      <c r="L313" s="135">
        <f t="shared" si="12"/>
        <v>4.5454545454545456E-2</v>
      </c>
      <c r="M313" s="35"/>
      <c r="N313" s="70"/>
    </row>
    <row r="314" spans="1:14" s="2" customFormat="1" ht="12.6" customHeight="1">
      <c r="A314" s="58" t="s">
        <v>41</v>
      </c>
      <c r="B314" s="24" t="s">
        <v>11</v>
      </c>
      <c r="C314" s="26" t="s">
        <v>572</v>
      </c>
      <c r="D314" s="26" t="s">
        <v>53</v>
      </c>
      <c r="E314" s="25" t="s">
        <v>71</v>
      </c>
      <c r="F314" s="50">
        <v>1</v>
      </c>
      <c r="G314" s="51"/>
      <c r="H314" s="120">
        <v>22</v>
      </c>
      <c r="I314" s="94" t="s">
        <v>192</v>
      </c>
      <c r="J314" s="83">
        <f t="shared" si="13"/>
        <v>22</v>
      </c>
      <c r="K314" s="75">
        <v>22</v>
      </c>
      <c r="L314" s="134">
        <f t="shared" si="12"/>
        <v>1</v>
      </c>
      <c r="M314" s="34" t="s">
        <v>732</v>
      </c>
      <c r="N314" s="70"/>
    </row>
    <row r="315" spans="1:14" s="2" customFormat="1" ht="12.6" customHeight="1">
      <c r="A315" s="58" t="s">
        <v>41</v>
      </c>
      <c r="B315" s="24" t="s">
        <v>11</v>
      </c>
      <c r="C315" s="26" t="s">
        <v>1056</v>
      </c>
      <c r="D315" s="26" t="s">
        <v>60</v>
      </c>
      <c r="E315" s="25" t="s">
        <v>78</v>
      </c>
      <c r="F315" s="50">
        <v>1</v>
      </c>
      <c r="G315" s="51"/>
      <c r="H315" s="120">
        <v>16</v>
      </c>
      <c r="I315" s="94" t="s">
        <v>192</v>
      </c>
      <c r="J315" s="83">
        <f t="shared" si="13"/>
        <v>16</v>
      </c>
      <c r="K315" s="75">
        <v>22</v>
      </c>
      <c r="L315" s="134">
        <f t="shared" si="12"/>
        <v>0.72727272727272729</v>
      </c>
      <c r="M315" s="34" t="s">
        <v>732</v>
      </c>
      <c r="N315" s="70"/>
    </row>
    <row r="316" spans="1:14" s="2" customFormat="1" ht="12.6" customHeight="1">
      <c r="A316" s="58" t="s">
        <v>41</v>
      </c>
      <c r="B316" s="24" t="s">
        <v>11</v>
      </c>
      <c r="C316" s="26" t="s">
        <v>573</v>
      </c>
      <c r="D316" s="26" t="s">
        <v>45</v>
      </c>
      <c r="E316" s="25" t="s">
        <v>102</v>
      </c>
      <c r="F316" s="50">
        <v>1</v>
      </c>
      <c r="G316" s="51"/>
      <c r="H316" s="120">
        <v>16</v>
      </c>
      <c r="I316" s="94" t="s">
        <v>192</v>
      </c>
      <c r="J316" s="83">
        <f t="shared" si="13"/>
        <v>16</v>
      </c>
      <c r="K316" s="75">
        <v>22</v>
      </c>
      <c r="L316" s="134">
        <f t="shared" si="12"/>
        <v>0.72727272727272729</v>
      </c>
      <c r="M316" s="34" t="s">
        <v>732</v>
      </c>
      <c r="N316" s="70"/>
    </row>
    <row r="317" spans="1:14" s="2" customFormat="1" ht="12.6" customHeight="1">
      <c r="A317" s="58" t="s">
        <v>41</v>
      </c>
      <c r="B317" s="24" t="s">
        <v>11</v>
      </c>
      <c r="C317" s="26" t="s">
        <v>574</v>
      </c>
      <c r="D317" s="26" t="s">
        <v>61</v>
      </c>
      <c r="E317" s="25" t="s">
        <v>79</v>
      </c>
      <c r="F317" s="50">
        <v>1</v>
      </c>
      <c r="G317" s="51"/>
      <c r="H317" s="120">
        <v>15</v>
      </c>
      <c r="I317" s="94" t="s">
        <v>192</v>
      </c>
      <c r="J317" s="83">
        <f t="shared" si="13"/>
        <v>15</v>
      </c>
      <c r="K317" s="75">
        <v>22</v>
      </c>
      <c r="L317" s="134">
        <f t="shared" si="12"/>
        <v>0.68181818181818177</v>
      </c>
      <c r="M317" s="34" t="s">
        <v>732</v>
      </c>
      <c r="N317" s="70"/>
    </row>
    <row r="318" spans="1:14" s="2" customFormat="1" ht="12.6" customHeight="1">
      <c r="A318" s="58" t="s">
        <v>41</v>
      </c>
      <c r="B318" s="24" t="s">
        <v>11</v>
      </c>
      <c r="C318" s="26" t="s">
        <v>305</v>
      </c>
      <c r="D318" s="26" t="s">
        <v>66</v>
      </c>
      <c r="E318" s="25" t="s">
        <v>96</v>
      </c>
      <c r="F318" s="50">
        <v>1</v>
      </c>
      <c r="G318" s="51"/>
      <c r="H318" s="120">
        <v>11</v>
      </c>
      <c r="I318" s="94" t="s">
        <v>192</v>
      </c>
      <c r="J318" s="83">
        <f t="shared" si="13"/>
        <v>11</v>
      </c>
      <c r="K318" s="75">
        <v>22</v>
      </c>
      <c r="L318" s="134">
        <f t="shared" si="12"/>
        <v>0.5</v>
      </c>
      <c r="M318" s="34" t="s">
        <v>732</v>
      </c>
      <c r="N318" s="70"/>
    </row>
    <row r="319" spans="1:14" s="2" customFormat="1" ht="12.6" customHeight="1">
      <c r="A319" s="55" t="s">
        <v>41</v>
      </c>
      <c r="B319" s="53" t="s">
        <v>11</v>
      </c>
      <c r="C319" s="1" t="s">
        <v>243</v>
      </c>
      <c r="D319" s="1" t="s">
        <v>52</v>
      </c>
      <c r="E319" s="27" t="s">
        <v>70</v>
      </c>
      <c r="F319" s="56"/>
      <c r="G319" s="57"/>
      <c r="H319" s="107">
        <v>9</v>
      </c>
      <c r="I319" s="96" t="s">
        <v>192</v>
      </c>
      <c r="J319" s="81">
        <f t="shared" si="13"/>
        <v>9</v>
      </c>
      <c r="K319" s="78">
        <v>22</v>
      </c>
      <c r="L319" s="135">
        <f t="shared" si="12"/>
        <v>0.40909090909090912</v>
      </c>
      <c r="M319" s="35"/>
      <c r="N319" s="70"/>
    </row>
    <row r="320" spans="1:14" s="2" customFormat="1" ht="12.6" customHeight="1">
      <c r="A320" s="55" t="s">
        <v>41</v>
      </c>
      <c r="B320" s="53" t="s">
        <v>11</v>
      </c>
      <c r="C320" s="1" t="s">
        <v>297</v>
      </c>
      <c r="D320" s="1" t="s">
        <v>59</v>
      </c>
      <c r="E320" s="27" t="s">
        <v>77</v>
      </c>
      <c r="F320" s="56"/>
      <c r="G320" s="57"/>
      <c r="H320" s="107">
        <v>8</v>
      </c>
      <c r="I320" s="96" t="s">
        <v>192</v>
      </c>
      <c r="J320" s="81">
        <f t="shared" si="13"/>
        <v>8</v>
      </c>
      <c r="K320" s="78">
        <v>22</v>
      </c>
      <c r="L320" s="135">
        <f t="shared" si="12"/>
        <v>0.36363636363636365</v>
      </c>
      <c r="M320" s="35"/>
      <c r="N320" s="70"/>
    </row>
    <row r="321" spans="1:14" s="2" customFormat="1" ht="12.6" customHeight="1">
      <c r="A321" s="55" t="s">
        <v>41</v>
      </c>
      <c r="B321" s="53" t="s">
        <v>11</v>
      </c>
      <c r="C321" s="1" t="s">
        <v>235</v>
      </c>
      <c r="D321" s="1" t="s">
        <v>59</v>
      </c>
      <c r="E321" s="27" t="s">
        <v>77</v>
      </c>
      <c r="F321" s="56"/>
      <c r="G321" s="57"/>
      <c r="H321" s="107">
        <v>7</v>
      </c>
      <c r="I321" s="96" t="s">
        <v>192</v>
      </c>
      <c r="J321" s="81">
        <f t="shared" si="13"/>
        <v>7</v>
      </c>
      <c r="K321" s="78">
        <v>22</v>
      </c>
      <c r="L321" s="135">
        <f t="shared" si="12"/>
        <v>0.31818181818181818</v>
      </c>
      <c r="M321" s="35"/>
      <c r="N321" s="70"/>
    </row>
    <row r="322" spans="1:14" s="2" customFormat="1" ht="12.6" customHeight="1">
      <c r="A322" s="55" t="s">
        <v>41</v>
      </c>
      <c r="B322" s="53" t="s">
        <v>11</v>
      </c>
      <c r="C322" s="1" t="s">
        <v>806</v>
      </c>
      <c r="D322" s="1" t="s">
        <v>49</v>
      </c>
      <c r="E322" s="27" t="s">
        <v>85</v>
      </c>
      <c r="F322" s="56"/>
      <c r="G322" s="57"/>
      <c r="H322" s="107">
        <v>3</v>
      </c>
      <c r="I322" s="96" t="s">
        <v>192</v>
      </c>
      <c r="J322" s="81">
        <f t="shared" si="13"/>
        <v>3</v>
      </c>
      <c r="K322" s="78">
        <v>22</v>
      </c>
      <c r="L322" s="135">
        <f t="shared" si="12"/>
        <v>0.13636363636363635</v>
      </c>
      <c r="M322" s="35"/>
      <c r="N322" s="70"/>
    </row>
    <row r="323" spans="1:14" s="2" customFormat="1" ht="12.6" customHeight="1">
      <c r="A323" s="55" t="s">
        <v>41</v>
      </c>
      <c r="B323" s="53" t="s">
        <v>11</v>
      </c>
      <c r="C323" s="1" t="s">
        <v>807</v>
      </c>
      <c r="D323" s="1" t="s">
        <v>60</v>
      </c>
      <c r="E323" s="27" t="s">
        <v>78</v>
      </c>
      <c r="F323" s="56"/>
      <c r="G323" s="57"/>
      <c r="H323" s="107">
        <v>3</v>
      </c>
      <c r="I323" s="96" t="s">
        <v>192</v>
      </c>
      <c r="J323" s="81">
        <f t="shared" si="13"/>
        <v>3</v>
      </c>
      <c r="K323" s="78">
        <v>22</v>
      </c>
      <c r="L323" s="135">
        <f t="shared" si="12"/>
        <v>0.13636363636363635</v>
      </c>
      <c r="M323" s="35"/>
      <c r="N323" s="70"/>
    </row>
    <row r="324" spans="1:14" s="2" customFormat="1" ht="12.6" customHeight="1">
      <c r="A324" s="55" t="s">
        <v>41</v>
      </c>
      <c r="B324" s="53" t="s">
        <v>11</v>
      </c>
      <c r="C324" s="1" t="s">
        <v>1077</v>
      </c>
      <c r="D324" s="1" t="s">
        <v>51</v>
      </c>
      <c r="E324" s="27" t="s">
        <v>97</v>
      </c>
      <c r="F324" s="56"/>
      <c r="G324" s="57"/>
      <c r="H324" s="107">
        <v>2</v>
      </c>
      <c r="I324" s="96" t="s">
        <v>192</v>
      </c>
      <c r="J324" s="81">
        <f t="shared" si="13"/>
        <v>2</v>
      </c>
      <c r="K324" s="78">
        <v>22</v>
      </c>
      <c r="L324" s="135">
        <f t="shared" si="12"/>
        <v>9.0909090909090912E-2</v>
      </c>
      <c r="M324" s="35"/>
      <c r="N324" s="70"/>
    </row>
    <row r="325" spans="1:14" s="2" customFormat="1" ht="12.6" customHeight="1">
      <c r="A325" s="55" t="s">
        <v>41</v>
      </c>
      <c r="B325" s="53" t="s">
        <v>11</v>
      </c>
      <c r="C325" s="1" t="s">
        <v>808</v>
      </c>
      <c r="D325" s="1" t="s">
        <v>48</v>
      </c>
      <c r="E325" s="27" t="s">
        <v>68</v>
      </c>
      <c r="F325" s="56"/>
      <c r="G325" s="57"/>
      <c r="H325" s="107">
        <v>1</v>
      </c>
      <c r="I325" s="96" t="s">
        <v>192</v>
      </c>
      <c r="J325" s="81">
        <f t="shared" si="13"/>
        <v>1</v>
      </c>
      <c r="K325" s="78">
        <v>22</v>
      </c>
      <c r="L325" s="135">
        <f t="shared" si="12"/>
        <v>4.5454545454545456E-2</v>
      </c>
      <c r="M325" s="35"/>
      <c r="N325" s="70"/>
    </row>
    <row r="326" spans="1:14" s="2" customFormat="1" ht="12.6" customHeight="1">
      <c r="A326" s="55" t="s">
        <v>41</v>
      </c>
      <c r="B326" s="53" t="s">
        <v>11</v>
      </c>
      <c r="C326" s="1" t="s">
        <v>809</v>
      </c>
      <c r="D326" s="1" t="s">
        <v>66</v>
      </c>
      <c r="E326" s="27" t="s">
        <v>96</v>
      </c>
      <c r="F326" s="56"/>
      <c r="G326" s="57"/>
      <c r="H326" s="107">
        <v>1</v>
      </c>
      <c r="I326" s="96" t="s">
        <v>192</v>
      </c>
      <c r="J326" s="81">
        <f t="shared" si="13"/>
        <v>1</v>
      </c>
      <c r="K326" s="78">
        <v>22</v>
      </c>
      <c r="L326" s="135">
        <f t="shared" si="12"/>
        <v>4.5454545454545456E-2</v>
      </c>
      <c r="M326" s="35"/>
      <c r="N326" s="70"/>
    </row>
    <row r="327" spans="1:14" s="2" customFormat="1" ht="12.6" customHeight="1">
      <c r="A327" s="55" t="s">
        <v>41</v>
      </c>
      <c r="B327" s="53" t="s">
        <v>11</v>
      </c>
      <c r="C327" s="1" t="s">
        <v>810</v>
      </c>
      <c r="D327" s="1" t="s">
        <v>56</v>
      </c>
      <c r="E327" s="27" t="s">
        <v>100</v>
      </c>
      <c r="F327" s="56"/>
      <c r="G327" s="57"/>
      <c r="H327" s="107">
        <v>1</v>
      </c>
      <c r="I327" s="96" t="s">
        <v>192</v>
      </c>
      <c r="J327" s="81">
        <f t="shared" si="13"/>
        <v>1</v>
      </c>
      <c r="K327" s="78">
        <v>22</v>
      </c>
      <c r="L327" s="135">
        <f t="shared" si="12"/>
        <v>4.5454545454545456E-2</v>
      </c>
      <c r="M327" s="35"/>
      <c r="N327" s="70"/>
    </row>
    <row r="328" spans="1:14" s="2" customFormat="1" ht="12.6" customHeight="1">
      <c r="A328" s="58" t="s">
        <v>41</v>
      </c>
      <c r="B328" s="18" t="s">
        <v>12</v>
      </c>
      <c r="C328" s="26" t="s">
        <v>196</v>
      </c>
      <c r="D328" s="26" t="s">
        <v>49</v>
      </c>
      <c r="E328" s="25" t="s">
        <v>85</v>
      </c>
      <c r="F328" s="72">
        <v>1</v>
      </c>
      <c r="G328" s="73"/>
      <c r="H328" s="98">
        <v>24</v>
      </c>
      <c r="I328" s="36"/>
      <c r="J328" s="83">
        <f>(H328*2)+(I328*1)</f>
        <v>48</v>
      </c>
      <c r="K328" s="75">
        <v>48</v>
      </c>
      <c r="L328" s="134">
        <f t="shared" si="12"/>
        <v>1</v>
      </c>
      <c r="M328" s="34" t="s">
        <v>732</v>
      </c>
      <c r="N328" s="70"/>
    </row>
    <row r="329" spans="1:14" s="2" customFormat="1" ht="12.6" customHeight="1">
      <c r="A329" s="58" t="s">
        <v>41</v>
      </c>
      <c r="B329" s="18" t="s">
        <v>12</v>
      </c>
      <c r="C329" s="26" t="s">
        <v>369</v>
      </c>
      <c r="D329" s="26" t="s">
        <v>61</v>
      </c>
      <c r="E329" s="25" t="s">
        <v>79</v>
      </c>
      <c r="F329" s="72">
        <v>1</v>
      </c>
      <c r="G329" s="73"/>
      <c r="H329" s="105"/>
      <c r="I329" s="74"/>
      <c r="J329" s="83">
        <v>45</v>
      </c>
      <c r="K329" s="75">
        <v>48</v>
      </c>
      <c r="L329" s="134">
        <f t="shared" si="12"/>
        <v>0.9375</v>
      </c>
      <c r="M329" s="34" t="s">
        <v>732</v>
      </c>
      <c r="N329" s="70"/>
    </row>
    <row r="330" spans="1:14" s="2" customFormat="1" ht="12.6" customHeight="1">
      <c r="A330" s="58" t="s">
        <v>41</v>
      </c>
      <c r="B330" s="18" t="s">
        <v>12</v>
      </c>
      <c r="C330" s="26" t="s">
        <v>370</v>
      </c>
      <c r="D330" s="26" t="s">
        <v>50</v>
      </c>
      <c r="E330" s="25" t="s">
        <v>69</v>
      </c>
      <c r="F330" s="72">
        <v>1</v>
      </c>
      <c r="G330" s="73"/>
      <c r="H330" s="105"/>
      <c r="I330" s="74"/>
      <c r="J330" s="83">
        <v>40</v>
      </c>
      <c r="K330" s="75">
        <v>48</v>
      </c>
      <c r="L330" s="134">
        <f t="shared" si="12"/>
        <v>0.83333333333333337</v>
      </c>
      <c r="M330" s="34" t="s">
        <v>732</v>
      </c>
      <c r="N330" s="70"/>
    </row>
    <row r="331" spans="1:14" s="2" customFormat="1" ht="12.6" customHeight="1">
      <c r="A331" s="58" t="s">
        <v>41</v>
      </c>
      <c r="B331" s="18" t="s">
        <v>12</v>
      </c>
      <c r="C331" s="26" t="s">
        <v>308</v>
      </c>
      <c r="D331" s="26" t="s">
        <v>52</v>
      </c>
      <c r="E331" s="25" t="s">
        <v>70</v>
      </c>
      <c r="F331" s="72">
        <v>1</v>
      </c>
      <c r="G331" s="73"/>
      <c r="H331" s="105"/>
      <c r="I331" s="74"/>
      <c r="J331" s="83">
        <v>38</v>
      </c>
      <c r="K331" s="75">
        <v>48</v>
      </c>
      <c r="L331" s="134">
        <f t="shared" si="12"/>
        <v>0.79166666666666663</v>
      </c>
      <c r="M331" s="34" t="s">
        <v>732</v>
      </c>
    </row>
    <row r="332" spans="1:14" s="2" customFormat="1" ht="12.6" customHeight="1">
      <c r="A332" s="58" t="s">
        <v>41</v>
      </c>
      <c r="B332" s="18" t="s">
        <v>12</v>
      </c>
      <c r="C332" s="26" t="s">
        <v>1057</v>
      </c>
      <c r="D332" s="26" t="s">
        <v>56</v>
      </c>
      <c r="E332" s="25" t="s">
        <v>100</v>
      </c>
      <c r="F332" s="72">
        <v>1</v>
      </c>
      <c r="G332" s="73"/>
      <c r="H332" s="105"/>
      <c r="I332" s="74"/>
      <c r="J332" s="83">
        <v>31</v>
      </c>
      <c r="K332" s="75">
        <v>48</v>
      </c>
      <c r="L332" s="134">
        <f t="shared" si="12"/>
        <v>0.64583333333333337</v>
      </c>
      <c r="M332" s="34" t="s">
        <v>732</v>
      </c>
    </row>
    <row r="333" spans="1:14" s="2" customFormat="1" ht="12.6" customHeight="1">
      <c r="A333" s="58" t="s">
        <v>41</v>
      </c>
      <c r="B333" s="18" t="s">
        <v>12</v>
      </c>
      <c r="C333" s="26" t="s">
        <v>368</v>
      </c>
      <c r="D333" s="26" t="s">
        <v>48</v>
      </c>
      <c r="E333" s="25" t="s">
        <v>68</v>
      </c>
      <c r="F333" s="72"/>
      <c r="G333" s="73">
        <v>1</v>
      </c>
      <c r="H333" s="105"/>
      <c r="I333" s="74"/>
      <c r="J333" s="83">
        <v>26</v>
      </c>
      <c r="K333" s="75">
        <v>48</v>
      </c>
      <c r="L333" s="134">
        <f t="shared" si="12"/>
        <v>0.54166666666666663</v>
      </c>
      <c r="M333" s="34" t="s">
        <v>811</v>
      </c>
    </row>
    <row r="334" spans="1:14" s="2" customFormat="1" ht="12.6" customHeight="1">
      <c r="A334" s="58" t="s">
        <v>41</v>
      </c>
      <c r="B334" s="18" t="s">
        <v>12</v>
      </c>
      <c r="C334" s="26" t="s">
        <v>575</v>
      </c>
      <c r="D334" s="26" t="s">
        <v>90</v>
      </c>
      <c r="E334" s="25" t="s">
        <v>103</v>
      </c>
      <c r="F334" s="72"/>
      <c r="G334" s="73">
        <v>1</v>
      </c>
      <c r="H334" s="105"/>
      <c r="I334" s="74"/>
      <c r="J334" s="83">
        <v>25</v>
      </c>
      <c r="K334" s="75">
        <v>48</v>
      </c>
      <c r="L334" s="134">
        <f t="shared" si="12"/>
        <v>0.52083333333333337</v>
      </c>
      <c r="M334" s="34" t="s">
        <v>811</v>
      </c>
    </row>
    <row r="335" spans="1:14" s="2" customFormat="1" ht="12.6" customHeight="1">
      <c r="A335" s="58" t="s">
        <v>41</v>
      </c>
      <c r="B335" s="18" t="s">
        <v>12</v>
      </c>
      <c r="C335" s="26" t="s">
        <v>576</v>
      </c>
      <c r="D335" s="26" t="s">
        <v>55</v>
      </c>
      <c r="E335" s="25" t="s">
        <v>99</v>
      </c>
      <c r="F335" s="72"/>
      <c r="G335" s="73">
        <v>1</v>
      </c>
      <c r="H335" s="105"/>
      <c r="I335" s="74"/>
      <c r="J335" s="83">
        <v>22</v>
      </c>
      <c r="K335" s="75">
        <v>48</v>
      </c>
      <c r="L335" s="134">
        <f t="shared" ref="L335:L398" si="14">J335/K335</f>
        <v>0.45833333333333331</v>
      </c>
      <c r="M335" s="34" t="s">
        <v>811</v>
      </c>
    </row>
    <row r="336" spans="1:14" s="2" customFormat="1" ht="12.6" customHeight="1">
      <c r="A336" s="58" t="s">
        <v>41</v>
      </c>
      <c r="B336" s="18" t="s">
        <v>12</v>
      </c>
      <c r="C336" s="26" t="s">
        <v>247</v>
      </c>
      <c r="D336" s="26" t="s">
        <v>53</v>
      </c>
      <c r="E336" s="25" t="s">
        <v>71</v>
      </c>
      <c r="F336" s="72"/>
      <c r="G336" s="73">
        <v>1</v>
      </c>
      <c r="H336" s="105"/>
      <c r="I336" s="74"/>
      <c r="J336" s="83">
        <v>18</v>
      </c>
      <c r="K336" s="75">
        <v>48</v>
      </c>
      <c r="L336" s="134">
        <f t="shared" si="14"/>
        <v>0.375</v>
      </c>
      <c r="M336" s="34" t="s">
        <v>811</v>
      </c>
    </row>
    <row r="337" spans="1:14" s="2" customFormat="1" ht="12.6" customHeight="1">
      <c r="A337" s="58" t="s">
        <v>41</v>
      </c>
      <c r="B337" s="18" t="s">
        <v>12</v>
      </c>
      <c r="C337" s="26" t="s">
        <v>577</v>
      </c>
      <c r="D337" s="26" t="s">
        <v>65</v>
      </c>
      <c r="E337" s="25" t="s">
        <v>83</v>
      </c>
      <c r="F337" s="72"/>
      <c r="G337" s="73">
        <v>1</v>
      </c>
      <c r="H337" s="105"/>
      <c r="I337" s="74"/>
      <c r="J337" s="83">
        <v>15</v>
      </c>
      <c r="K337" s="75">
        <v>48</v>
      </c>
      <c r="L337" s="134">
        <f t="shared" si="14"/>
        <v>0.3125</v>
      </c>
      <c r="M337" s="34" t="s">
        <v>811</v>
      </c>
    </row>
    <row r="338" spans="1:14" s="2" customFormat="1" ht="12.6" customHeight="1">
      <c r="A338" s="55" t="s">
        <v>41</v>
      </c>
      <c r="B338" s="21" t="s">
        <v>12</v>
      </c>
      <c r="C338" s="1" t="s">
        <v>812</v>
      </c>
      <c r="D338" s="1" t="s">
        <v>51</v>
      </c>
      <c r="E338" s="27" t="s">
        <v>97</v>
      </c>
      <c r="F338" s="80"/>
      <c r="G338" s="99"/>
      <c r="H338" s="101"/>
      <c r="I338" s="108"/>
      <c r="J338" s="81">
        <v>15</v>
      </c>
      <c r="K338" s="78">
        <v>48</v>
      </c>
      <c r="L338" s="135">
        <f t="shared" si="14"/>
        <v>0.3125</v>
      </c>
      <c r="M338" s="35"/>
    </row>
    <row r="339" spans="1:14" s="2" customFormat="1" ht="12.6" customHeight="1">
      <c r="A339" s="55" t="s">
        <v>41</v>
      </c>
      <c r="B339" s="21" t="s">
        <v>12</v>
      </c>
      <c r="C339" s="1" t="s">
        <v>377</v>
      </c>
      <c r="D339" s="1" t="s">
        <v>65</v>
      </c>
      <c r="E339" s="27" t="s">
        <v>83</v>
      </c>
      <c r="F339" s="80"/>
      <c r="G339" s="99"/>
      <c r="H339" s="101"/>
      <c r="I339" s="108"/>
      <c r="J339" s="81">
        <v>12</v>
      </c>
      <c r="K339" s="78">
        <v>48</v>
      </c>
      <c r="L339" s="135">
        <f t="shared" si="14"/>
        <v>0.25</v>
      </c>
      <c r="M339" s="35"/>
    </row>
    <row r="340" spans="1:14" s="2" customFormat="1" ht="12.6" customHeight="1">
      <c r="A340" s="55" t="s">
        <v>41</v>
      </c>
      <c r="B340" s="21" t="s">
        <v>12</v>
      </c>
      <c r="C340" s="1" t="s">
        <v>813</v>
      </c>
      <c r="D340" s="1" t="s">
        <v>58</v>
      </c>
      <c r="E340" s="27" t="s">
        <v>76</v>
      </c>
      <c r="F340" s="80"/>
      <c r="G340" s="99"/>
      <c r="H340" s="101"/>
      <c r="I340" s="108"/>
      <c r="J340" s="81">
        <v>9</v>
      </c>
      <c r="K340" s="78">
        <v>48</v>
      </c>
      <c r="L340" s="135">
        <f t="shared" si="14"/>
        <v>0.1875</v>
      </c>
      <c r="M340" s="35"/>
    </row>
    <row r="341" spans="1:14" s="2" customFormat="1" ht="12.6" customHeight="1">
      <c r="A341" s="55" t="s">
        <v>41</v>
      </c>
      <c r="B341" s="21" t="s">
        <v>12</v>
      </c>
      <c r="C341" s="1" t="s">
        <v>814</v>
      </c>
      <c r="D341" s="1" t="s">
        <v>65</v>
      </c>
      <c r="E341" s="27" t="s">
        <v>83</v>
      </c>
      <c r="F341" s="80"/>
      <c r="G341" s="99"/>
      <c r="H341" s="101"/>
      <c r="I341" s="108"/>
      <c r="J341" s="81">
        <v>9</v>
      </c>
      <c r="K341" s="78">
        <v>48</v>
      </c>
      <c r="L341" s="135">
        <f t="shared" si="14"/>
        <v>0.1875</v>
      </c>
      <c r="M341" s="35"/>
      <c r="N341" s="70"/>
    </row>
    <row r="342" spans="1:14" s="2" customFormat="1" ht="12.6" customHeight="1">
      <c r="A342" s="55" t="s">
        <v>41</v>
      </c>
      <c r="B342" s="21" t="s">
        <v>12</v>
      </c>
      <c r="C342" s="1" t="s">
        <v>815</v>
      </c>
      <c r="D342" s="1" t="s">
        <v>45</v>
      </c>
      <c r="E342" s="27" t="s">
        <v>102</v>
      </c>
      <c r="F342" s="80"/>
      <c r="G342" s="99"/>
      <c r="H342" s="101"/>
      <c r="I342" s="108"/>
      <c r="J342" s="81">
        <v>6</v>
      </c>
      <c r="K342" s="78">
        <v>48</v>
      </c>
      <c r="L342" s="135">
        <f t="shared" si="14"/>
        <v>0.125</v>
      </c>
      <c r="M342" s="35"/>
      <c r="N342" s="70"/>
    </row>
    <row r="343" spans="1:14" s="2" customFormat="1" ht="12.6" customHeight="1">
      <c r="A343" s="55" t="s">
        <v>41</v>
      </c>
      <c r="B343" s="21" t="s">
        <v>12</v>
      </c>
      <c r="C343" s="1" t="s">
        <v>816</v>
      </c>
      <c r="D343" s="1" t="s">
        <v>56</v>
      </c>
      <c r="E343" s="27" t="s">
        <v>100</v>
      </c>
      <c r="F343" s="80"/>
      <c r="G343" s="99"/>
      <c r="H343" s="101"/>
      <c r="I343" s="108"/>
      <c r="J343" s="81">
        <v>5</v>
      </c>
      <c r="K343" s="78">
        <v>48</v>
      </c>
      <c r="L343" s="135">
        <f t="shared" si="14"/>
        <v>0.10416666666666667</v>
      </c>
      <c r="M343" s="35"/>
      <c r="N343" s="70"/>
    </row>
    <row r="344" spans="1:14" s="2" customFormat="1" ht="12.6" customHeight="1">
      <c r="A344" s="55" t="s">
        <v>41</v>
      </c>
      <c r="B344" s="21" t="s">
        <v>12</v>
      </c>
      <c r="C344" s="1" t="s">
        <v>817</v>
      </c>
      <c r="D344" s="1" t="s">
        <v>56</v>
      </c>
      <c r="E344" s="27" t="s">
        <v>100</v>
      </c>
      <c r="F344" s="80"/>
      <c r="G344" s="99"/>
      <c r="H344" s="101"/>
      <c r="I344" s="108"/>
      <c r="J344" s="81">
        <v>5</v>
      </c>
      <c r="K344" s="78">
        <v>48</v>
      </c>
      <c r="L344" s="135">
        <f t="shared" si="14"/>
        <v>0.10416666666666667</v>
      </c>
      <c r="M344" s="35"/>
      <c r="N344" s="70"/>
    </row>
    <row r="345" spans="1:14" s="2" customFormat="1" ht="12.6" customHeight="1">
      <c r="A345" s="55" t="s">
        <v>41</v>
      </c>
      <c r="B345" s="21" t="s">
        <v>12</v>
      </c>
      <c r="C345" s="1" t="s">
        <v>300</v>
      </c>
      <c r="D345" s="1" t="s">
        <v>60</v>
      </c>
      <c r="E345" s="27" t="s">
        <v>78</v>
      </c>
      <c r="F345" s="80"/>
      <c r="G345" s="99"/>
      <c r="H345" s="101"/>
      <c r="I345" s="108"/>
      <c r="J345" s="81">
        <v>3</v>
      </c>
      <c r="K345" s="78">
        <v>48</v>
      </c>
      <c r="L345" s="135">
        <f t="shared" si="14"/>
        <v>6.25E-2</v>
      </c>
      <c r="M345" s="35"/>
      <c r="N345" s="70"/>
    </row>
    <row r="346" spans="1:14" s="2" customFormat="1" ht="12.6" customHeight="1">
      <c r="A346" s="55" t="s">
        <v>41</v>
      </c>
      <c r="B346" s="21" t="s">
        <v>12</v>
      </c>
      <c r="C346" s="1" t="s">
        <v>818</v>
      </c>
      <c r="D346" s="1" t="s">
        <v>45</v>
      </c>
      <c r="E346" s="27" t="s">
        <v>102</v>
      </c>
      <c r="F346" s="80"/>
      <c r="G346" s="99"/>
      <c r="H346" s="101"/>
      <c r="I346" s="108"/>
      <c r="J346" s="81">
        <v>2</v>
      </c>
      <c r="K346" s="78">
        <v>48</v>
      </c>
      <c r="L346" s="135">
        <f t="shared" si="14"/>
        <v>4.1666666666666664E-2</v>
      </c>
      <c r="M346" s="35"/>
      <c r="N346" s="70"/>
    </row>
    <row r="347" spans="1:14" s="2" customFormat="1" ht="12.6" customHeight="1">
      <c r="A347" s="55" t="s">
        <v>41</v>
      </c>
      <c r="B347" s="21" t="s">
        <v>12</v>
      </c>
      <c r="C347" s="1" t="s">
        <v>819</v>
      </c>
      <c r="D347" s="1" t="s">
        <v>64</v>
      </c>
      <c r="E347" s="27" t="s">
        <v>82</v>
      </c>
      <c r="F347" s="80"/>
      <c r="G347" s="99"/>
      <c r="H347" s="100"/>
      <c r="I347" s="70">
        <v>1</v>
      </c>
      <c r="J347" s="81">
        <f>(H347*2)+(I347*1)</f>
        <v>1</v>
      </c>
      <c r="K347" s="78">
        <v>48</v>
      </c>
      <c r="L347" s="135">
        <f t="shared" si="14"/>
        <v>2.0833333333333332E-2</v>
      </c>
      <c r="M347" s="35"/>
      <c r="N347" s="70"/>
    </row>
    <row r="348" spans="1:14" s="2" customFormat="1" ht="12.6" customHeight="1">
      <c r="A348" s="55" t="s">
        <v>41</v>
      </c>
      <c r="B348" s="21" t="s">
        <v>12</v>
      </c>
      <c r="C348" s="1" t="s">
        <v>820</v>
      </c>
      <c r="D348" s="1" t="s">
        <v>60</v>
      </c>
      <c r="E348" s="27" t="s">
        <v>78</v>
      </c>
      <c r="F348" s="80"/>
      <c r="G348" s="99"/>
      <c r="H348" s="100"/>
      <c r="I348" s="70">
        <v>1</v>
      </c>
      <c r="J348" s="81">
        <f>(H348*2)+(I348*1)</f>
        <v>1</v>
      </c>
      <c r="K348" s="78">
        <v>48</v>
      </c>
      <c r="L348" s="135">
        <f t="shared" si="14"/>
        <v>2.0833333333333332E-2</v>
      </c>
      <c r="M348" s="35"/>
      <c r="N348" s="70"/>
    </row>
    <row r="349" spans="1:14" s="2" customFormat="1" ht="12.6" customHeight="1">
      <c r="A349" s="55" t="s">
        <v>41</v>
      </c>
      <c r="B349" s="21" t="s">
        <v>12</v>
      </c>
      <c r="C349" s="1" t="s">
        <v>367</v>
      </c>
      <c r="D349" s="1" t="s">
        <v>61</v>
      </c>
      <c r="E349" s="27" t="s">
        <v>79</v>
      </c>
      <c r="F349" s="80"/>
      <c r="G349" s="99"/>
      <c r="H349" s="100"/>
      <c r="I349" s="70">
        <v>1</v>
      </c>
      <c r="J349" s="81">
        <f>(H349*2)+(I349*1)</f>
        <v>1</v>
      </c>
      <c r="K349" s="78">
        <v>48</v>
      </c>
      <c r="L349" s="135">
        <f t="shared" si="14"/>
        <v>2.0833333333333332E-2</v>
      </c>
      <c r="M349" s="35"/>
      <c r="N349" s="70"/>
    </row>
    <row r="350" spans="1:14" s="2" customFormat="1" ht="12.6" customHeight="1">
      <c r="A350" s="58" t="s">
        <v>41</v>
      </c>
      <c r="B350" s="24" t="s">
        <v>13</v>
      </c>
      <c r="C350" s="26" t="s">
        <v>176</v>
      </c>
      <c r="D350" s="26" t="s">
        <v>61</v>
      </c>
      <c r="E350" s="25" t="s">
        <v>79</v>
      </c>
      <c r="F350" s="50">
        <v>1</v>
      </c>
      <c r="G350" s="51"/>
      <c r="H350" s="98">
        <v>26</v>
      </c>
      <c r="I350" s="36"/>
      <c r="J350" s="83">
        <f>(H350*2)+(I350*1)</f>
        <v>52</v>
      </c>
      <c r="K350" s="75">
        <v>52</v>
      </c>
      <c r="L350" s="134">
        <f t="shared" si="14"/>
        <v>1</v>
      </c>
      <c r="M350" s="34" t="s">
        <v>732</v>
      </c>
      <c r="N350" s="70"/>
    </row>
    <row r="351" spans="1:14" s="2" customFormat="1" ht="12.6" customHeight="1">
      <c r="A351" s="58" t="s">
        <v>41</v>
      </c>
      <c r="B351" s="24" t="s">
        <v>13</v>
      </c>
      <c r="C351" s="26" t="s">
        <v>236</v>
      </c>
      <c r="D351" s="26" t="s">
        <v>49</v>
      </c>
      <c r="E351" s="25" t="s">
        <v>85</v>
      </c>
      <c r="F351" s="50">
        <v>1</v>
      </c>
      <c r="G351" s="51"/>
      <c r="H351" s="98">
        <v>26</v>
      </c>
      <c r="I351" s="36"/>
      <c r="J351" s="83">
        <f>(H351*2)+(I351*1)</f>
        <v>52</v>
      </c>
      <c r="K351" s="75">
        <v>52</v>
      </c>
      <c r="L351" s="134">
        <f t="shared" si="14"/>
        <v>1</v>
      </c>
      <c r="M351" s="34" t="s">
        <v>732</v>
      </c>
      <c r="N351" s="70"/>
    </row>
    <row r="352" spans="1:14" s="2" customFormat="1" ht="12.6" customHeight="1">
      <c r="A352" s="58" t="s">
        <v>41</v>
      </c>
      <c r="B352" s="24" t="s">
        <v>13</v>
      </c>
      <c r="C352" s="26" t="s">
        <v>578</v>
      </c>
      <c r="D352" s="26" t="s">
        <v>46</v>
      </c>
      <c r="E352" s="25" t="s">
        <v>74</v>
      </c>
      <c r="F352" s="50">
        <v>1</v>
      </c>
      <c r="G352" s="51"/>
      <c r="H352" s="119"/>
      <c r="I352" s="48"/>
      <c r="J352" s="83">
        <v>40</v>
      </c>
      <c r="K352" s="75">
        <v>52</v>
      </c>
      <c r="L352" s="134">
        <f t="shared" si="14"/>
        <v>0.76923076923076927</v>
      </c>
      <c r="M352" s="34" t="s">
        <v>732</v>
      </c>
      <c r="N352" s="70"/>
    </row>
    <row r="353" spans="1:14" s="2" customFormat="1" ht="12.6" customHeight="1">
      <c r="A353" s="58" t="s">
        <v>41</v>
      </c>
      <c r="B353" s="24" t="s">
        <v>13</v>
      </c>
      <c r="C353" s="26" t="s">
        <v>579</v>
      </c>
      <c r="D353" s="26" t="s">
        <v>65</v>
      </c>
      <c r="E353" s="25" t="s">
        <v>83</v>
      </c>
      <c r="F353" s="50">
        <v>1</v>
      </c>
      <c r="G353" s="51"/>
      <c r="H353" s="119"/>
      <c r="I353" s="48"/>
      <c r="J353" s="83">
        <v>39</v>
      </c>
      <c r="K353" s="75">
        <v>52</v>
      </c>
      <c r="L353" s="134">
        <f t="shared" si="14"/>
        <v>0.75</v>
      </c>
      <c r="M353" s="34" t="s">
        <v>732</v>
      </c>
      <c r="N353" s="70"/>
    </row>
    <row r="354" spans="1:14" s="2" customFormat="1" ht="12.6" customHeight="1">
      <c r="A354" s="58" t="s">
        <v>41</v>
      </c>
      <c r="B354" s="24" t="s">
        <v>13</v>
      </c>
      <c r="C354" s="26" t="s">
        <v>580</v>
      </c>
      <c r="D354" s="26" t="s">
        <v>63</v>
      </c>
      <c r="E354" s="25" t="s">
        <v>67</v>
      </c>
      <c r="F354" s="50">
        <v>1</v>
      </c>
      <c r="G354" s="51"/>
      <c r="H354" s="119"/>
      <c r="I354" s="48"/>
      <c r="J354" s="83">
        <v>33</v>
      </c>
      <c r="K354" s="75">
        <v>52</v>
      </c>
      <c r="L354" s="134">
        <f t="shared" si="14"/>
        <v>0.63461538461538458</v>
      </c>
      <c r="M354" s="34" t="s">
        <v>732</v>
      </c>
      <c r="N354" s="70"/>
    </row>
    <row r="355" spans="1:14" s="2" customFormat="1" ht="12.6" customHeight="1">
      <c r="A355" s="58" t="s">
        <v>41</v>
      </c>
      <c r="B355" s="24" t="s">
        <v>13</v>
      </c>
      <c r="C355" s="26" t="s">
        <v>581</v>
      </c>
      <c r="D355" s="26" t="s">
        <v>90</v>
      </c>
      <c r="E355" s="25" t="s">
        <v>103</v>
      </c>
      <c r="F355" s="50"/>
      <c r="G355" s="51">
        <v>1</v>
      </c>
      <c r="H355" s="119"/>
      <c r="I355" s="48"/>
      <c r="J355" s="63">
        <v>28</v>
      </c>
      <c r="K355" s="75">
        <v>52</v>
      </c>
      <c r="L355" s="134">
        <f t="shared" si="14"/>
        <v>0.53846153846153844</v>
      </c>
      <c r="M355" s="34" t="s">
        <v>811</v>
      </c>
      <c r="N355" s="70"/>
    </row>
    <row r="356" spans="1:14" s="2" customFormat="1" ht="12.6" customHeight="1">
      <c r="A356" s="58" t="s">
        <v>41</v>
      </c>
      <c r="B356" s="24" t="s">
        <v>13</v>
      </c>
      <c r="C356" s="26" t="s">
        <v>301</v>
      </c>
      <c r="D356" s="26" t="s">
        <v>61</v>
      </c>
      <c r="E356" s="25" t="s">
        <v>79</v>
      </c>
      <c r="F356" s="50"/>
      <c r="G356" s="51">
        <v>1</v>
      </c>
      <c r="H356" s="119"/>
      <c r="I356" s="48"/>
      <c r="J356" s="63">
        <v>26</v>
      </c>
      <c r="K356" s="75">
        <v>52</v>
      </c>
      <c r="L356" s="134">
        <f t="shared" si="14"/>
        <v>0.5</v>
      </c>
      <c r="M356" s="34" t="s">
        <v>811</v>
      </c>
      <c r="N356" s="70"/>
    </row>
    <row r="357" spans="1:14" s="2" customFormat="1" ht="12.6" customHeight="1">
      <c r="A357" s="58" t="s">
        <v>41</v>
      </c>
      <c r="B357" s="24" t="s">
        <v>13</v>
      </c>
      <c r="C357" s="26" t="s">
        <v>582</v>
      </c>
      <c r="D357" s="26" t="s">
        <v>59</v>
      </c>
      <c r="E357" s="25" t="s">
        <v>77</v>
      </c>
      <c r="F357" s="50"/>
      <c r="G357" s="51">
        <v>1</v>
      </c>
      <c r="H357" s="119"/>
      <c r="I357" s="48"/>
      <c r="J357" s="63">
        <v>23</v>
      </c>
      <c r="K357" s="75">
        <v>52</v>
      </c>
      <c r="L357" s="134">
        <f t="shared" si="14"/>
        <v>0.44230769230769229</v>
      </c>
      <c r="M357" s="34" t="s">
        <v>811</v>
      </c>
      <c r="N357" s="70"/>
    </row>
    <row r="358" spans="1:14" s="2" customFormat="1" ht="12.6" customHeight="1">
      <c r="A358" s="58" t="s">
        <v>41</v>
      </c>
      <c r="B358" s="24" t="s">
        <v>13</v>
      </c>
      <c r="C358" s="26" t="s">
        <v>371</v>
      </c>
      <c r="D358" s="26" t="s">
        <v>62</v>
      </c>
      <c r="E358" s="25" t="s">
        <v>80</v>
      </c>
      <c r="F358" s="50"/>
      <c r="G358" s="51">
        <v>1</v>
      </c>
      <c r="H358" s="119"/>
      <c r="I358" s="48"/>
      <c r="J358" s="63">
        <v>20.5</v>
      </c>
      <c r="K358" s="75">
        <v>52</v>
      </c>
      <c r="L358" s="134">
        <f t="shared" si="14"/>
        <v>0.39423076923076922</v>
      </c>
      <c r="M358" s="34" t="s">
        <v>811</v>
      </c>
      <c r="N358" s="70"/>
    </row>
    <row r="359" spans="1:14" s="2" customFormat="1" ht="12.6" customHeight="1">
      <c r="A359" s="58" t="s">
        <v>41</v>
      </c>
      <c r="B359" s="24" t="s">
        <v>13</v>
      </c>
      <c r="C359" s="26" t="s">
        <v>244</v>
      </c>
      <c r="D359" s="26" t="s">
        <v>65</v>
      </c>
      <c r="E359" s="25" t="s">
        <v>83</v>
      </c>
      <c r="F359" s="50"/>
      <c r="G359" s="51">
        <v>1</v>
      </c>
      <c r="H359" s="119"/>
      <c r="I359" s="48"/>
      <c r="J359" s="63">
        <v>20</v>
      </c>
      <c r="K359" s="75">
        <v>52</v>
      </c>
      <c r="L359" s="134">
        <f t="shared" si="14"/>
        <v>0.38461538461538464</v>
      </c>
      <c r="M359" s="34" t="s">
        <v>811</v>
      </c>
      <c r="N359" s="70"/>
    </row>
    <row r="360" spans="1:14" s="2" customFormat="1" ht="12.6" customHeight="1">
      <c r="A360" s="55" t="s">
        <v>41</v>
      </c>
      <c r="B360" s="53" t="s">
        <v>13</v>
      </c>
      <c r="C360" s="1" t="s">
        <v>1078</v>
      </c>
      <c r="D360" s="1" t="s">
        <v>57</v>
      </c>
      <c r="E360" s="27" t="s">
        <v>75</v>
      </c>
      <c r="F360" s="56"/>
      <c r="G360" s="57"/>
      <c r="H360" s="110"/>
      <c r="I360" s="111"/>
      <c r="J360" s="81">
        <v>18</v>
      </c>
      <c r="K360" s="78">
        <v>52</v>
      </c>
      <c r="L360" s="135">
        <f t="shared" si="14"/>
        <v>0.34615384615384615</v>
      </c>
      <c r="M360" s="35"/>
      <c r="N360" s="70"/>
    </row>
    <row r="361" spans="1:14" s="2" customFormat="1" ht="12.6" customHeight="1">
      <c r="A361" s="55" t="s">
        <v>41</v>
      </c>
      <c r="B361" s="53" t="s">
        <v>13</v>
      </c>
      <c r="C361" s="1" t="s">
        <v>307</v>
      </c>
      <c r="D361" s="1" t="s">
        <v>89</v>
      </c>
      <c r="E361" s="27" t="s">
        <v>101</v>
      </c>
      <c r="F361" s="56"/>
      <c r="G361" s="57"/>
      <c r="H361" s="110"/>
      <c r="I361" s="111"/>
      <c r="J361" s="81">
        <v>15.5</v>
      </c>
      <c r="K361" s="78">
        <v>52</v>
      </c>
      <c r="L361" s="135">
        <f t="shared" si="14"/>
        <v>0.29807692307692307</v>
      </c>
      <c r="M361" s="35"/>
      <c r="N361" s="70"/>
    </row>
    <row r="362" spans="1:14" s="2" customFormat="1" ht="12.6" customHeight="1">
      <c r="A362" s="55" t="s">
        <v>41</v>
      </c>
      <c r="B362" s="53" t="s">
        <v>13</v>
      </c>
      <c r="C362" s="1" t="s">
        <v>821</v>
      </c>
      <c r="D362" s="1" t="s">
        <v>66</v>
      </c>
      <c r="E362" s="27" t="s">
        <v>96</v>
      </c>
      <c r="F362" s="56"/>
      <c r="G362" s="57"/>
      <c r="H362" s="110"/>
      <c r="I362" s="111"/>
      <c r="J362" s="81">
        <v>12</v>
      </c>
      <c r="K362" s="78">
        <v>52</v>
      </c>
      <c r="L362" s="135">
        <f t="shared" si="14"/>
        <v>0.23076923076923078</v>
      </c>
      <c r="M362" s="35"/>
      <c r="N362" s="70"/>
    </row>
    <row r="363" spans="1:14" s="2" customFormat="1" ht="12.6" customHeight="1">
      <c r="A363" s="55" t="s">
        <v>41</v>
      </c>
      <c r="B363" s="53" t="s">
        <v>13</v>
      </c>
      <c r="C363" s="1" t="s">
        <v>822</v>
      </c>
      <c r="D363" s="1" t="s">
        <v>63</v>
      </c>
      <c r="E363" s="27" t="s">
        <v>67</v>
      </c>
      <c r="F363" s="56"/>
      <c r="G363" s="57"/>
      <c r="H363" s="110"/>
      <c r="I363" s="111"/>
      <c r="J363" s="81">
        <v>7</v>
      </c>
      <c r="K363" s="78">
        <v>52</v>
      </c>
      <c r="L363" s="135">
        <f t="shared" si="14"/>
        <v>0.13461538461538461</v>
      </c>
      <c r="M363" s="35"/>
      <c r="N363" s="70"/>
    </row>
    <row r="364" spans="1:14" s="2" customFormat="1" ht="12.6" customHeight="1">
      <c r="A364" s="55" t="s">
        <v>41</v>
      </c>
      <c r="B364" s="53" t="s">
        <v>13</v>
      </c>
      <c r="C364" s="1" t="s">
        <v>240</v>
      </c>
      <c r="D364" s="1" t="s">
        <v>66</v>
      </c>
      <c r="E364" s="27" t="s">
        <v>96</v>
      </c>
      <c r="F364" s="56"/>
      <c r="G364" s="57"/>
      <c r="H364" s="110"/>
      <c r="I364" s="111"/>
      <c r="J364" s="81">
        <v>5</v>
      </c>
      <c r="K364" s="78">
        <v>52</v>
      </c>
      <c r="L364" s="135">
        <f t="shared" si="14"/>
        <v>9.6153846153846159E-2</v>
      </c>
      <c r="M364" s="35"/>
      <c r="N364" s="70"/>
    </row>
    <row r="365" spans="1:14" s="2" customFormat="1" ht="12.6" customHeight="1">
      <c r="A365" s="55" t="s">
        <v>41</v>
      </c>
      <c r="B365" s="53" t="s">
        <v>13</v>
      </c>
      <c r="C365" s="1" t="s">
        <v>823</v>
      </c>
      <c r="D365" s="1" t="s">
        <v>59</v>
      </c>
      <c r="E365" s="27" t="s">
        <v>77</v>
      </c>
      <c r="F365" s="56"/>
      <c r="G365" s="57"/>
      <c r="H365" s="110"/>
      <c r="I365" s="111"/>
      <c r="J365" s="81">
        <v>4</v>
      </c>
      <c r="K365" s="78">
        <v>52</v>
      </c>
      <c r="L365" s="135">
        <f t="shared" si="14"/>
        <v>7.6923076923076927E-2</v>
      </c>
      <c r="M365" s="35"/>
      <c r="N365" s="70"/>
    </row>
    <row r="366" spans="1:14" s="36" customFormat="1" ht="12.6" customHeight="1">
      <c r="A366" s="55" t="s">
        <v>41</v>
      </c>
      <c r="B366" s="53" t="s">
        <v>13</v>
      </c>
      <c r="C366" s="1" t="s">
        <v>824</v>
      </c>
      <c r="D366" s="1" t="s">
        <v>49</v>
      </c>
      <c r="E366" s="27" t="s">
        <v>85</v>
      </c>
      <c r="F366" s="56"/>
      <c r="G366" s="57"/>
      <c r="H366" s="110"/>
      <c r="I366" s="111"/>
      <c r="J366" s="81">
        <v>3</v>
      </c>
      <c r="K366" s="78">
        <v>52</v>
      </c>
      <c r="L366" s="135">
        <f t="shared" si="14"/>
        <v>5.7692307692307696E-2</v>
      </c>
      <c r="M366" s="35"/>
      <c r="N366" s="70"/>
    </row>
    <row r="367" spans="1:14" s="36" customFormat="1" ht="12.6" customHeight="1">
      <c r="A367" s="55" t="s">
        <v>41</v>
      </c>
      <c r="B367" s="53" t="s">
        <v>13</v>
      </c>
      <c r="C367" s="1" t="s">
        <v>825</v>
      </c>
      <c r="D367" s="1" t="s">
        <v>1198</v>
      </c>
      <c r="E367" s="27" t="s">
        <v>72</v>
      </c>
      <c r="F367" s="56"/>
      <c r="G367" s="57"/>
      <c r="H367" s="110"/>
      <c r="I367" s="111"/>
      <c r="J367" s="81">
        <v>3</v>
      </c>
      <c r="K367" s="78">
        <v>52</v>
      </c>
      <c r="L367" s="135">
        <f t="shared" si="14"/>
        <v>5.7692307692307696E-2</v>
      </c>
      <c r="M367" s="35"/>
      <c r="N367" s="70"/>
    </row>
    <row r="368" spans="1:14" s="36" customFormat="1" ht="12.6" customHeight="1">
      <c r="A368" s="55" t="s">
        <v>41</v>
      </c>
      <c r="B368" s="53" t="s">
        <v>13</v>
      </c>
      <c r="C368" s="1" t="s">
        <v>1079</v>
      </c>
      <c r="D368" s="1" t="s">
        <v>48</v>
      </c>
      <c r="E368" s="27" t="s">
        <v>68</v>
      </c>
      <c r="F368" s="56"/>
      <c r="G368" s="57"/>
      <c r="H368" s="107"/>
      <c r="I368" s="70">
        <v>1</v>
      </c>
      <c r="J368" s="81">
        <f t="shared" ref="J368:J373" si="15">(H368*2)+(I368*1)</f>
        <v>1</v>
      </c>
      <c r="K368" s="78">
        <v>52</v>
      </c>
      <c r="L368" s="135">
        <f t="shared" si="14"/>
        <v>1.9230769230769232E-2</v>
      </c>
      <c r="M368" s="35"/>
      <c r="N368" s="70"/>
    </row>
    <row r="369" spans="1:14" s="36" customFormat="1" ht="12.6" customHeight="1">
      <c r="A369" s="55" t="s">
        <v>41</v>
      </c>
      <c r="B369" s="53" t="s">
        <v>13</v>
      </c>
      <c r="C369" s="1" t="s">
        <v>826</v>
      </c>
      <c r="D369" s="1" t="s">
        <v>47</v>
      </c>
      <c r="E369" s="27" t="s">
        <v>95</v>
      </c>
      <c r="F369" s="56"/>
      <c r="G369" s="57"/>
      <c r="H369" s="107"/>
      <c r="I369" s="70">
        <v>1</v>
      </c>
      <c r="J369" s="81">
        <f t="shared" si="15"/>
        <v>1</v>
      </c>
      <c r="K369" s="78">
        <v>52</v>
      </c>
      <c r="L369" s="135">
        <f t="shared" si="14"/>
        <v>1.9230769230769232E-2</v>
      </c>
      <c r="M369" s="35"/>
      <c r="N369" s="70"/>
    </row>
    <row r="370" spans="1:14" s="36" customFormat="1" ht="12.6" customHeight="1">
      <c r="A370" s="55" t="s">
        <v>41</v>
      </c>
      <c r="B370" s="53" t="s">
        <v>13</v>
      </c>
      <c r="C370" s="1" t="s">
        <v>299</v>
      </c>
      <c r="D370" s="1" t="s">
        <v>55</v>
      </c>
      <c r="E370" s="27" t="s">
        <v>99</v>
      </c>
      <c r="F370" s="56"/>
      <c r="G370" s="57"/>
      <c r="H370" s="107"/>
      <c r="I370" s="70">
        <v>1</v>
      </c>
      <c r="J370" s="81">
        <f t="shared" si="15"/>
        <v>1</v>
      </c>
      <c r="K370" s="78">
        <v>52</v>
      </c>
      <c r="L370" s="135">
        <f t="shared" si="14"/>
        <v>1.9230769230769232E-2</v>
      </c>
      <c r="M370" s="35"/>
      <c r="N370" s="70"/>
    </row>
    <row r="371" spans="1:14" s="36" customFormat="1" ht="12.6" customHeight="1">
      <c r="A371" s="55" t="s">
        <v>41</v>
      </c>
      <c r="B371" s="53" t="s">
        <v>13</v>
      </c>
      <c r="C371" s="1" t="s">
        <v>827</v>
      </c>
      <c r="D371" s="1" t="s">
        <v>89</v>
      </c>
      <c r="E371" s="27" t="s">
        <v>101</v>
      </c>
      <c r="F371" s="56"/>
      <c r="G371" s="57"/>
      <c r="H371" s="107"/>
      <c r="I371" s="70">
        <v>1</v>
      </c>
      <c r="J371" s="81">
        <f t="shared" si="15"/>
        <v>1</v>
      </c>
      <c r="K371" s="78">
        <v>52</v>
      </c>
      <c r="L371" s="135">
        <f t="shared" si="14"/>
        <v>1.9230769230769232E-2</v>
      </c>
      <c r="M371" s="35"/>
      <c r="N371" s="70"/>
    </row>
    <row r="372" spans="1:14" s="36" customFormat="1" ht="12.6" customHeight="1">
      <c r="A372" s="58" t="s">
        <v>41</v>
      </c>
      <c r="B372" s="24" t="s">
        <v>14</v>
      </c>
      <c r="C372" s="26" t="s">
        <v>584</v>
      </c>
      <c r="D372" s="26" t="s">
        <v>45</v>
      </c>
      <c r="E372" s="25" t="s">
        <v>102</v>
      </c>
      <c r="F372" s="72">
        <v>1</v>
      </c>
      <c r="G372" s="73"/>
      <c r="H372" s="98">
        <v>26</v>
      </c>
      <c r="J372" s="83">
        <f t="shared" si="15"/>
        <v>52</v>
      </c>
      <c r="K372" s="75">
        <v>52</v>
      </c>
      <c r="L372" s="134">
        <f t="shared" si="14"/>
        <v>1</v>
      </c>
      <c r="M372" s="34" t="s">
        <v>732</v>
      </c>
      <c r="N372" s="70"/>
    </row>
    <row r="373" spans="1:14" s="36" customFormat="1" ht="12.6" customHeight="1">
      <c r="A373" s="58" t="s">
        <v>41</v>
      </c>
      <c r="B373" s="24" t="s">
        <v>14</v>
      </c>
      <c r="C373" s="26" t="s">
        <v>585</v>
      </c>
      <c r="D373" s="26" t="s">
        <v>55</v>
      </c>
      <c r="E373" s="25" t="s">
        <v>99</v>
      </c>
      <c r="F373" s="72">
        <v>1</v>
      </c>
      <c r="G373" s="73"/>
      <c r="H373" s="98">
        <v>26</v>
      </c>
      <c r="J373" s="83">
        <f t="shared" si="15"/>
        <v>52</v>
      </c>
      <c r="K373" s="75">
        <v>52</v>
      </c>
      <c r="L373" s="134">
        <f t="shared" si="14"/>
        <v>1</v>
      </c>
      <c r="M373" s="34" t="s">
        <v>732</v>
      </c>
      <c r="N373" s="70"/>
    </row>
    <row r="374" spans="1:14" s="36" customFormat="1" ht="12.6" customHeight="1">
      <c r="A374" s="58" t="s">
        <v>41</v>
      </c>
      <c r="B374" s="24" t="s">
        <v>14</v>
      </c>
      <c r="C374" s="26" t="s">
        <v>1058</v>
      </c>
      <c r="D374" s="26" t="s">
        <v>48</v>
      </c>
      <c r="E374" s="25" t="s">
        <v>68</v>
      </c>
      <c r="F374" s="72">
        <v>1</v>
      </c>
      <c r="G374" s="73"/>
      <c r="H374" s="105"/>
      <c r="I374" s="74"/>
      <c r="J374" s="63">
        <v>49</v>
      </c>
      <c r="K374" s="75">
        <v>52</v>
      </c>
      <c r="L374" s="134">
        <f t="shared" si="14"/>
        <v>0.94230769230769229</v>
      </c>
      <c r="M374" s="34" t="s">
        <v>732</v>
      </c>
      <c r="N374" s="70"/>
    </row>
    <row r="375" spans="1:14" s="36" customFormat="1" ht="12.6" customHeight="1">
      <c r="A375" s="58" t="s">
        <v>41</v>
      </c>
      <c r="B375" s="24" t="s">
        <v>14</v>
      </c>
      <c r="C375" s="26" t="s">
        <v>298</v>
      </c>
      <c r="D375" s="26" t="s">
        <v>90</v>
      </c>
      <c r="E375" s="25" t="s">
        <v>103</v>
      </c>
      <c r="F375" s="72">
        <v>1</v>
      </c>
      <c r="G375" s="73"/>
      <c r="H375" s="105"/>
      <c r="I375" s="74"/>
      <c r="J375" s="63">
        <v>44</v>
      </c>
      <c r="K375" s="75">
        <v>52</v>
      </c>
      <c r="L375" s="134">
        <f t="shared" si="14"/>
        <v>0.84615384615384615</v>
      </c>
      <c r="M375" s="34" t="s">
        <v>732</v>
      </c>
      <c r="N375" s="70"/>
    </row>
    <row r="376" spans="1:14" s="2" customFormat="1" ht="12.6" customHeight="1">
      <c r="A376" s="58" t="s">
        <v>41</v>
      </c>
      <c r="B376" s="24" t="s">
        <v>14</v>
      </c>
      <c r="C376" s="26" t="s">
        <v>583</v>
      </c>
      <c r="D376" s="26" t="s">
        <v>89</v>
      </c>
      <c r="E376" s="25" t="s">
        <v>101</v>
      </c>
      <c r="F376" s="72">
        <v>1</v>
      </c>
      <c r="G376" s="73"/>
      <c r="H376" s="105"/>
      <c r="I376" s="74"/>
      <c r="J376" s="63">
        <v>42</v>
      </c>
      <c r="K376" s="75">
        <v>52</v>
      </c>
      <c r="L376" s="134">
        <f t="shared" si="14"/>
        <v>0.80769230769230771</v>
      </c>
      <c r="M376" s="34" t="s">
        <v>732</v>
      </c>
    </row>
    <row r="377" spans="1:14" s="2" customFormat="1" ht="12.6" customHeight="1">
      <c r="A377" s="58" t="s">
        <v>41</v>
      </c>
      <c r="B377" s="24" t="s">
        <v>14</v>
      </c>
      <c r="C377" s="26" t="s">
        <v>586</v>
      </c>
      <c r="D377" s="26" t="s">
        <v>63</v>
      </c>
      <c r="E377" s="25" t="s">
        <v>67</v>
      </c>
      <c r="F377" s="72"/>
      <c r="G377" s="73">
        <v>1</v>
      </c>
      <c r="H377" s="105"/>
      <c r="I377" s="74"/>
      <c r="J377" s="63">
        <v>35</v>
      </c>
      <c r="K377" s="75">
        <v>52</v>
      </c>
      <c r="L377" s="134">
        <f t="shared" si="14"/>
        <v>0.67307692307692313</v>
      </c>
      <c r="M377" s="34" t="s">
        <v>811</v>
      </c>
    </row>
    <row r="378" spans="1:14" s="2" customFormat="1" ht="12.6" customHeight="1">
      <c r="A378" s="58" t="s">
        <v>41</v>
      </c>
      <c r="B378" s="24" t="s">
        <v>14</v>
      </c>
      <c r="C378" s="26" t="s">
        <v>588</v>
      </c>
      <c r="D378" s="26" t="s">
        <v>65</v>
      </c>
      <c r="E378" s="25" t="s">
        <v>83</v>
      </c>
      <c r="F378" s="72"/>
      <c r="G378" s="73">
        <v>1</v>
      </c>
      <c r="H378" s="105"/>
      <c r="I378" s="74"/>
      <c r="J378" s="63">
        <v>24</v>
      </c>
      <c r="K378" s="75">
        <v>52</v>
      </c>
      <c r="L378" s="134">
        <f t="shared" si="14"/>
        <v>0.46153846153846156</v>
      </c>
      <c r="M378" s="34" t="s">
        <v>811</v>
      </c>
    </row>
    <row r="379" spans="1:14" s="2" customFormat="1" ht="12.6" customHeight="1">
      <c r="A379" s="58" t="s">
        <v>41</v>
      </c>
      <c r="B379" s="24" t="s">
        <v>14</v>
      </c>
      <c r="C379" s="26" t="s">
        <v>587</v>
      </c>
      <c r="D379" s="26" t="s">
        <v>45</v>
      </c>
      <c r="E379" s="25" t="s">
        <v>102</v>
      </c>
      <c r="F379" s="72"/>
      <c r="G379" s="73">
        <v>1</v>
      </c>
      <c r="H379" s="105"/>
      <c r="I379" s="74"/>
      <c r="J379" s="63">
        <v>23</v>
      </c>
      <c r="K379" s="75">
        <v>52</v>
      </c>
      <c r="L379" s="134">
        <f t="shared" si="14"/>
        <v>0.44230769230769229</v>
      </c>
      <c r="M379" s="34" t="s">
        <v>811</v>
      </c>
    </row>
    <row r="380" spans="1:14" s="2" customFormat="1" ht="12.6" customHeight="1">
      <c r="A380" s="58" t="s">
        <v>41</v>
      </c>
      <c r="B380" s="24" t="s">
        <v>14</v>
      </c>
      <c r="C380" s="26" t="s">
        <v>241</v>
      </c>
      <c r="D380" s="26" t="s">
        <v>66</v>
      </c>
      <c r="E380" s="25" t="s">
        <v>96</v>
      </c>
      <c r="F380" s="72"/>
      <c r="G380" s="73">
        <v>1</v>
      </c>
      <c r="H380" s="105"/>
      <c r="I380" s="74"/>
      <c r="J380" s="63">
        <v>22</v>
      </c>
      <c r="K380" s="75">
        <v>52</v>
      </c>
      <c r="L380" s="134">
        <f t="shared" si="14"/>
        <v>0.42307692307692307</v>
      </c>
      <c r="M380" s="34" t="s">
        <v>811</v>
      </c>
    </row>
    <row r="381" spans="1:14" s="2" customFormat="1" ht="12.6" customHeight="1">
      <c r="A381" s="58" t="s">
        <v>41</v>
      </c>
      <c r="B381" s="24" t="s">
        <v>14</v>
      </c>
      <c r="C381" s="26" t="s">
        <v>1060</v>
      </c>
      <c r="D381" s="26" t="s">
        <v>1198</v>
      </c>
      <c r="E381" s="25" t="s">
        <v>72</v>
      </c>
      <c r="F381" s="72"/>
      <c r="G381" s="73">
        <v>1</v>
      </c>
      <c r="H381" s="105"/>
      <c r="I381" s="74"/>
      <c r="J381" s="63">
        <v>11</v>
      </c>
      <c r="K381" s="75">
        <v>52</v>
      </c>
      <c r="L381" s="134">
        <f t="shared" si="14"/>
        <v>0.21153846153846154</v>
      </c>
      <c r="M381" s="34" t="s">
        <v>811</v>
      </c>
    </row>
    <row r="382" spans="1:14" s="2" customFormat="1" ht="12.6" customHeight="1">
      <c r="A382" s="55" t="s">
        <v>41</v>
      </c>
      <c r="B382" s="53" t="s">
        <v>14</v>
      </c>
      <c r="C382" s="1" t="s">
        <v>828</v>
      </c>
      <c r="D382" s="1" t="s">
        <v>64</v>
      </c>
      <c r="E382" s="27" t="s">
        <v>82</v>
      </c>
      <c r="F382" s="80"/>
      <c r="G382" s="99"/>
      <c r="H382" s="101"/>
      <c r="I382" s="108"/>
      <c r="J382" s="106">
        <v>9</v>
      </c>
      <c r="K382" s="78">
        <v>52</v>
      </c>
      <c r="L382" s="135">
        <f t="shared" si="14"/>
        <v>0.17307692307692307</v>
      </c>
      <c r="M382" s="35"/>
    </row>
    <row r="383" spans="1:14" s="2" customFormat="1" ht="12.6" customHeight="1">
      <c r="A383" s="55" t="s">
        <v>41</v>
      </c>
      <c r="B383" s="53" t="s">
        <v>14</v>
      </c>
      <c r="C383" s="1" t="s">
        <v>829</v>
      </c>
      <c r="D383" s="1" t="s">
        <v>60</v>
      </c>
      <c r="E383" s="27" t="s">
        <v>78</v>
      </c>
      <c r="F383" s="80"/>
      <c r="G383" s="99"/>
      <c r="H383" s="101"/>
      <c r="I383" s="108"/>
      <c r="J383" s="106">
        <v>7</v>
      </c>
      <c r="K383" s="78">
        <v>52</v>
      </c>
      <c r="L383" s="135">
        <f t="shared" si="14"/>
        <v>0.13461538461538461</v>
      </c>
      <c r="M383" s="35"/>
    </row>
    <row r="384" spans="1:14" s="2" customFormat="1" ht="12.6" customHeight="1">
      <c r="A384" s="55" t="s">
        <v>41</v>
      </c>
      <c r="B384" s="53" t="s">
        <v>14</v>
      </c>
      <c r="C384" s="1" t="s">
        <v>830</v>
      </c>
      <c r="D384" s="1" t="s">
        <v>45</v>
      </c>
      <c r="E384" s="27" t="s">
        <v>102</v>
      </c>
      <c r="F384" s="80"/>
      <c r="G384" s="99"/>
      <c r="H384" s="101"/>
      <c r="I384" s="108"/>
      <c r="J384" s="106">
        <v>7</v>
      </c>
      <c r="K384" s="78">
        <v>52</v>
      </c>
      <c r="L384" s="135">
        <f t="shared" si="14"/>
        <v>0.13461538461538461</v>
      </c>
      <c r="M384" s="35"/>
    </row>
    <row r="385" spans="1:14" s="2" customFormat="1" ht="12.6" customHeight="1">
      <c r="A385" s="55" t="s">
        <v>41</v>
      </c>
      <c r="B385" s="53" t="s">
        <v>14</v>
      </c>
      <c r="C385" s="1" t="s">
        <v>306</v>
      </c>
      <c r="D385" s="1" t="s">
        <v>49</v>
      </c>
      <c r="E385" s="27" t="s">
        <v>85</v>
      </c>
      <c r="F385" s="80"/>
      <c r="G385" s="99"/>
      <c r="H385" s="101"/>
      <c r="I385" s="108"/>
      <c r="J385" s="106">
        <v>5</v>
      </c>
      <c r="K385" s="78">
        <v>52</v>
      </c>
      <c r="L385" s="135">
        <f t="shared" si="14"/>
        <v>9.6153846153846159E-2</v>
      </c>
      <c r="M385" s="35"/>
    </row>
    <row r="386" spans="1:14" s="36" customFormat="1" ht="12.6" customHeight="1">
      <c r="A386" s="55" t="s">
        <v>41</v>
      </c>
      <c r="B386" s="53" t="s">
        <v>14</v>
      </c>
      <c r="C386" s="1" t="s">
        <v>831</v>
      </c>
      <c r="D386" s="1" t="s">
        <v>60</v>
      </c>
      <c r="E386" s="27" t="s">
        <v>78</v>
      </c>
      <c r="F386" s="80"/>
      <c r="G386" s="99"/>
      <c r="H386" s="101"/>
      <c r="I386" s="108"/>
      <c r="J386" s="106">
        <v>5</v>
      </c>
      <c r="K386" s="78">
        <v>52</v>
      </c>
      <c r="L386" s="135">
        <f t="shared" si="14"/>
        <v>9.6153846153846159E-2</v>
      </c>
      <c r="M386" s="35"/>
      <c r="N386" s="70"/>
    </row>
    <row r="387" spans="1:14" s="36" customFormat="1" ht="12.6" customHeight="1">
      <c r="A387" s="55" t="s">
        <v>41</v>
      </c>
      <c r="B387" s="53" t="s">
        <v>14</v>
      </c>
      <c r="C387" s="1" t="s">
        <v>832</v>
      </c>
      <c r="D387" s="1" t="s">
        <v>65</v>
      </c>
      <c r="E387" s="27" t="s">
        <v>83</v>
      </c>
      <c r="F387" s="80"/>
      <c r="G387" s="99"/>
      <c r="H387" s="101"/>
      <c r="I387" s="108"/>
      <c r="J387" s="106">
        <v>4</v>
      </c>
      <c r="K387" s="78">
        <v>52</v>
      </c>
      <c r="L387" s="135">
        <f t="shared" si="14"/>
        <v>7.6923076923076927E-2</v>
      </c>
      <c r="M387" s="35"/>
      <c r="N387" s="70"/>
    </row>
    <row r="388" spans="1:14" s="36" customFormat="1" ht="12.6" customHeight="1">
      <c r="A388" s="55" t="s">
        <v>41</v>
      </c>
      <c r="B388" s="53" t="s">
        <v>14</v>
      </c>
      <c r="C388" s="1" t="s">
        <v>833</v>
      </c>
      <c r="D388" s="1" t="s">
        <v>56</v>
      </c>
      <c r="E388" s="27" t="s">
        <v>100</v>
      </c>
      <c r="F388" s="80"/>
      <c r="G388" s="99"/>
      <c r="H388" s="101"/>
      <c r="I388" s="108"/>
      <c r="J388" s="106">
        <v>4</v>
      </c>
      <c r="K388" s="78">
        <v>52</v>
      </c>
      <c r="L388" s="135">
        <f t="shared" si="14"/>
        <v>7.6923076923076927E-2</v>
      </c>
      <c r="M388" s="35"/>
      <c r="N388" s="70"/>
    </row>
    <row r="389" spans="1:14" s="36" customFormat="1" ht="12.6" customHeight="1">
      <c r="A389" s="55" t="s">
        <v>41</v>
      </c>
      <c r="B389" s="53" t="s">
        <v>14</v>
      </c>
      <c r="C389" s="1" t="s">
        <v>834</v>
      </c>
      <c r="D389" s="1" t="s">
        <v>46</v>
      </c>
      <c r="E389" s="27" t="s">
        <v>74</v>
      </c>
      <c r="F389" s="80"/>
      <c r="G389" s="99"/>
      <c r="H389" s="101"/>
      <c r="I389" s="108"/>
      <c r="J389" s="106">
        <v>3</v>
      </c>
      <c r="K389" s="78">
        <v>52</v>
      </c>
      <c r="L389" s="135">
        <f t="shared" si="14"/>
        <v>5.7692307692307696E-2</v>
      </c>
      <c r="M389" s="35"/>
      <c r="N389" s="70"/>
    </row>
    <row r="390" spans="1:14" s="36" customFormat="1" ht="12.6" customHeight="1">
      <c r="A390" s="55" t="s">
        <v>41</v>
      </c>
      <c r="B390" s="53" t="s">
        <v>14</v>
      </c>
      <c r="C390" s="1" t="s">
        <v>835</v>
      </c>
      <c r="D390" s="1" t="s">
        <v>51</v>
      </c>
      <c r="E390" s="27" t="s">
        <v>97</v>
      </c>
      <c r="F390" s="80"/>
      <c r="G390" s="99"/>
      <c r="H390" s="101"/>
      <c r="I390" s="108"/>
      <c r="J390" s="106">
        <v>3</v>
      </c>
      <c r="K390" s="78">
        <v>52</v>
      </c>
      <c r="L390" s="135">
        <f t="shared" si="14"/>
        <v>5.7692307692307696E-2</v>
      </c>
      <c r="M390" s="35"/>
      <c r="N390" s="70"/>
    </row>
    <row r="391" spans="1:14" s="36" customFormat="1" ht="12.6" customHeight="1">
      <c r="A391" s="55" t="s">
        <v>41</v>
      </c>
      <c r="B391" s="53" t="s">
        <v>14</v>
      </c>
      <c r="C391" s="1" t="s">
        <v>836</v>
      </c>
      <c r="D391" s="1" t="s">
        <v>53</v>
      </c>
      <c r="E391" s="27" t="s">
        <v>71</v>
      </c>
      <c r="F391" s="80"/>
      <c r="G391" s="99"/>
      <c r="H391" s="101"/>
      <c r="I391" s="108"/>
      <c r="J391" s="106">
        <v>2</v>
      </c>
      <c r="K391" s="78">
        <v>52</v>
      </c>
      <c r="L391" s="135">
        <f t="shared" si="14"/>
        <v>3.8461538461538464E-2</v>
      </c>
      <c r="M391" s="35"/>
      <c r="N391" s="70"/>
    </row>
    <row r="392" spans="1:14" s="36" customFormat="1" ht="12.6" customHeight="1">
      <c r="A392" s="55" t="s">
        <v>41</v>
      </c>
      <c r="B392" s="53" t="s">
        <v>14</v>
      </c>
      <c r="C392" s="1" t="s">
        <v>837</v>
      </c>
      <c r="D392" s="1" t="s">
        <v>63</v>
      </c>
      <c r="E392" s="27" t="s">
        <v>67</v>
      </c>
      <c r="F392" s="80"/>
      <c r="G392" s="99"/>
      <c r="H392" s="107"/>
      <c r="I392" s="70">
        <v>1</v>
      </c>
      <c r="J392" s="81">
        <f t="shared" ref="J392:J397" si="16">(H392*2)+(I392*1)</f>
        <v>1</v>
      </c>
      <c r="K392" s="78">
        <v>52</v>
      </c>
      <c r="L392" s="135">
        <f t="shared" si="14"/>
        <v>1.9230769230769232E-2</v>
      </c>
      <c r="M392" s="35"/>
      <c r="N392" s="70"/>
    </row>
    <row r="393" spans="1:14" s="36" customFormat="1" ht="12.6" customHeight="1">
      <c r="A393" s="58" t="s">
        <v>41</v>
      </c>
      <c r="B393" s="24" t="s">
        <v>15</v>
      </c>
      <c r="C393" s="26" t="s">
        <v>1059</v>
      </c>
      <c r="D393" s="26" t="s">
        <v>90</v>
      </c>
      <c r="E393" s="25" t="s">
        <v>103</v>
      </c>
      <c r="F393" s="72">
        <v>1</v>
      </c>
      <c r="G393" s="73"/>
      <c r="H393" s="98">
        <v>26</v>
      </c>
      <c r="J393" s="63">
        <f t="shared" si="16"/>
        <v>52</v>
      </c>
      <c r="K393" s="75">
        <v>52</v>
      </c>
      <c r="L393" s="134">
        <f t="shared" si="14"/>
        <v>1</v>
      </c>
      <c r="M393" s="34" t="s">
        <v>732</v>
      </c>
      <c r="N393" s="70"/>
    </row>
    <row r="394" spans="1:14" s="36" customFormat="1" ht="12.6" customHeight="1">
      <c r="A394" s="58" t="s">
        <v>41</v>
      </c>
      <c r="B394" s="24" t="s">
        <v>15</v>
      </c>
      <c r="C394" s="26" t="s">
        <v>248</v>
      </c>
      <c r="D394" s="26" t="s">
        <v>1198</v>
      </c>
      <c r="E394" s="25" t="s">
        <v>72</v>
      </c>
      <c r="F394" s="72">
        <v>1</v>
      </c>
      <c r="G394" s="73"/>
      <c r="H394" s="98">
        <v>26</v>
      </c>
      <c r="J394" s="63">
        <f t="shared" si="16"/>
        <v>52</v>
      </c>
      <c r="K394" s="75">
        <v>52</v>
      </c>
      <c r="L394" s="134">
        <f t="shared" si="14"/>
        <v>1</v>
      </c>
      <c r="M394" s="34" t="s">
        <v>732</v>
      </c>
      <c r="N394" s="70"/>
    </row>
    <row r="395" spans="1:14" s="36" customFormat="1" ht="12.6" customHeight="1">
      <c r="A395" s="58" t="s">
        <v>41</v>
      </c>
      <c r="B395" s="24" t="s">
        <v>15</v>
      </c>
      <c r="C395" s="26" t="s">
        <v>589</v>
      </c>
      <c r="D395" s="26" t="s">
        <v>49</v>
      </c>
      <c r="E395" s="25" t="s">
        <v>85</v>
      </c>
      <c r="F395" s="72">
        <v>1</v>
      </c>
      <c r="G395" s="73"/>
      <c r="H395" s="98">
        <v>26</v>
      </c>
      <c r="J395" s="63">
        <f t="shared" si="16"/>
        <v>52</v>
      </c>
      <c r="K395" s="75">
        <v>52</v>
      </c>
      <c r="L395" s="134">
        <f t="shared" si="14"/>
        <v>1</v>
      </c>
      <c r="M395" s="34" t="s">
        <v>732</v>
      </c>
      <c r="N395" s="70"/>
    </row>
    <row r="396" spans="1:14" s="2" customFormat="1" ht="12.6" customHeight="1">
      <c r="A396" s="58" t="s">
        <v>41</v>
      </c>
      <c r="B396" s="24" t="s">
        <v>15</v>
      </c>
      <c r="C396" s="26" t="s">
        <v>108</v>
      </c>
      <c r="D396" s="26" t="s">
        <v>65</v>
      </c>
      <c r="E396" s="25" t="s">
        <v>83</v>
      </c>
      <c r="F396" s="72">
        <v>1</v>
      </c>
      <c r="G396" s="73"/>
      <c r="H396" s="98">
        <v>25</v>
      </c>
      <c r="I396" s="36">
        <v>1</v>
      </c>
      <c r="J396" s="63">
        <f t="shared" si="16"/>
        <v>51</v>
      </c>
      <c r="K396" s="75">
        <v>52</v>
      </c>
      <c r="L396" s="134">
        <f t="shared" si="14"/>
        <v>0.98076923076923073</v>
      </c>
      <c r="M396" s="34" t="s">
        <v>732</v>
      </c>
      <c r="N396" s="70"/>
    </row>
    <row r="397" spans="1:14" s="2" customFormat="1" ht="12.6" customHeight="1">
      <c r="A397" s="58" t="s">
        <v>41</v>
      </c>
      <c r="B397" s="24" t="s">
        <v>15</v>
      </c>
      <c r="C397" s="26" t="s">
        <v>302</v>
      </c>
      <c r="D397" s="26" t="s">
        <v>47</v>
      </c>
      <c r="E397" s="25" t="s">
        <v>95</v>
      </c>
      <c r="F397" s="72">
        <v>1</v>
      </c>
      <c r="G397" s="73"/>
      <c r="H397" s="98">
        <v>24</v>
      </c>
      <c r="I397" s="36">
        <v>2</v>
      </c>
      <c r="J397" s="63">
        <f t="shared" si="16"/>
        <v>50</v>
      </c>
      <c r="K397" s="75">
        <v>52</v>
      </c>
      <c r="L397" s="134">
        <f t="shared" si="14"/>
        <v>0.96153846153846156</v>
      </c>
      <c r="M397" s="34" t="s">
        <v>732</v>
      </c>
      <c r="N397" s="70"/>
    </row>
    <row r="398" spans="1:14" s="2" customFormat="1" ht="12.6" customHeight="1">
      <c r="A398" s="58" t="s">
        <v>41</v>
      </c>
      <c r="B398" s="24" t="s">
        <v>15</v>
      </c>
      <c r="C398" s="26" t="s">
        <v>385</v>
      </c>
      <c r="D398" s="26" t="s">
        <v>48</v>
      </c>
      <c r="E398" s="25" t="s">
        <v>68</v>
      </c>
      <c r="F398" s="72"/>
      <c r="G398" s="73">
        <v>1</v>
      </c>
      <c r="H398" s="98">
        <v>2</v>
      </c>
      <c r="I398" s="36">
        <v>23</v>
      </c>
      <c r="J398" s="63">
        <v>27</v>
      </c>
      <c r="K398" s="75">
        <v>52</v>
      </c>
      <c r="L398" s="134">
        <f t="shared" si="14"/>
        <v>0.51923076923076927</v>
      </c>
      <c r="M398" s="34" t="s">
        <v>811</v>
      </c>
      <c r="N398" s="70"/>
    </row>
    <row r="399" spans="1:14" s="2" customFormat="1" ht="12.6" customHeight="1">
      <c r="A399" s="58" t="s">
        <v>41</v>
      </c>
      <c r="B399" s="24" t="s">
        <v>15</v>
      </c>
      <c r="C399" s="26" t="s">
        <v>182</v>
      </c>
      <c r="D399" s="26" t="s">
        <v>64</v>
      </c>
      <c r="E399" s="25" t="s">
        <v>82</v>
      </c>
      <c r="F399" s="72"/>
      <c r="G399" s="73">
        <v>1</v>
      </c>
      <c r="H399" s="98">
        <v>2</v>
      </c>
      <c r="I399" s="36">
        <v>19</v>
      </c>
      <c r="J399" s="63">
        <v>23</v>
      </c>
      <c r="K399" s="75">
        <v>52</v>
      </c>
      <c r="L399" s="134">
        <f t="shared" ref="L399:L462" si="17">J399/K399</f>
        <v>0.44230769230769229</v>
      </c>
      <c r="M399" s="34" t="s">
        <v>811</v>
      </c>
      <c r="N399" s="70"/>
    </row>
    <row r="400" spans="1:14" s="2" customFormat="1" ht="12.6" customHeight="1">
      <c r="A400" s="58" t="s">
        <v>41</v>
      </c>
      <c r="B400" s="24" t="s">
        <v>15</v>
      </c>
      <c r="C400" s="26" t="s">
        <v>590</v>
      </c>
      <c r="D400" s="26" t="s">
        <v>51</v>
      </c>
      <c r="E400" s="25" t="s">
        <v>97</v>
      </c>
      <c r="F400" s="72"/>
      <c r="G400" s="73">
        <v>1</v>
      </c>
      <c r="H400" s="98">
        <v>2</v>
      </c>
      <c r="I400" s="36">
        <v>13</v>
      </c>
      <c r="J400" s="63">
        <v>17</v>
      </c>
      <c r="K400" s="75">
        <v>52</v>
      </c>
      <c r="L400" s="134">
        <f t="shared" si="17"/>
        <v>0.32692307692307693</v>
      </c>
      <c r="M400" s="34" t="s">
        <v>811</v>
      </c>
      <c r="N400" s="70"/>
    </row>
    <row r="401" spans="1:14" s="2" customFormat="1" ht="12.6" customHeight="1">
      <c r="A401" s="58" t="s">
        <v>41</v>
      </c>
      <c r="B401" s="24" t="s">
        <v>15</v>
      </c>
      <c r="C401" s="26" t="s">
        <v>591</v>
      </c>
      <c r="D401" s="26" t="s">
        <v>89</v>
      </c>
      <c r="E401" s="25" t="s">
        <v>101</v>
      </c>
      <c r="F401" s="72"/>
      <c r="G401" s="73">
        <v>1</v>
      </c>
      <c r="H401" s="98">
        <v>1</v>
      </c>
      <c r="I401" s="36">
        <v>14</v>
      </c>
      <c r="J401" s="63">
        <v>16</v>
      </c>
      <c r="K401" s="75">
        <v>52</v>
      </c>
      <c r="L401" s="134">
        <f t="shared" si="17"/>
        <v>0.30769230769230771</v>
      </c>
      <c r="M401" s="34" t="s">
        <v>811</v>
      </c>
      <c r="N401" s="70"/>
    </row>
    <row r="402" spans="1:14" s="2" customFormat="1" ht="12.6" customHeight="1">
      <c r="A402" s="58" t="s">
        <v>41</v>
      </c>
      <c r="B402" s="24" t="s">
        <v>15</v>
      </c>
      <c r="C402" s="26" t="s">
        <v>592</v>
      </c>
      <c r="D402" s="26" t="s">
        <v>1198</v>
      </c>
      <c r="E402" s="25" t="s">
        <v>72</v>
      </c>
      <c r="F402" s="72"/>
      <c r="G402" s="73">
        <v>1</v>
      </c>
      <c r="H402" s="98">
        <v>1</v>
      </c>
      <c r="I402" s="36">
        <v>9</v>
      </c>
      <c r="J402" s="63">
        <v>11</v>
      </c>
      <c r="K402" s="75">
        <v>52</v>
      </c>
      <c r="L402" s="134">
        <f t="shared" si="17"/>
        <v>0.21153846153846154</v>
      </c>
      <c r="M402" s="34" t="s">
        <v>811</v>
      </c>
      <c r="N402" s="70"/>
    </row>
    <row r="403" spans="1:14" s="2" customFormat="1" ht="12.6" customHeight="1">
      <c r="A403" s="55" t="s">
        <v>41</v>
      </c>
      <c r="B403" s="53" t="s">
        <v>15</v>
      </c>
      <c r="C403" s="1" t="s">
        <v>838</v>
      </c>
      <c r="D403" s="1" t="s">
        <v>287</v>
      </c>
      <c r="E403" s="27" t="s">
        <v>81</v>
      </c>
      <c r="F403" s="80"/>
      <c r="G403" s="99"/>
      <c r="H403" s="100"/>
      <c r="I403" s="70">
        <v>9</v>
      </c>
      <c r="J403" s="106">
        <f t="shared" ref="J403:J466" si="18">(H403*2)+(I403*1)</f>
        <v>9</v>
      </c>
      <c r="K403" s="78">
        <v>52</v>
      </c>
      <c r="L403" s="135">
        <f t="shared" si="17"/>
        <v>0.17307692307692307</v>
      </c>
      <c r="M403" s="35"/>
      <c r="N403" s="70"/>
    </row>
    <row r="404" spans="1:14" s="2" customFormat="1" ht="12.6" customHeight="1">
      <c r="A404" s="55" t="s">
        <v>41</v>
      </c>
      <c r="B404" s="53" t="s">
        <v>15</v>
      </c>
      <c r="C404" s="1" t="s">
        <v>373</v>
      </c>
      <c r="D404" s="1" t="s">
        <v>52</v>
      </c>
      <c r="E404" s="27" t="s">
        <v>70</v>
      </c>
      <c r="F404" s="80"/>
      <c r="G404" s="99"/>
      <c r="H404" s="100"/>
      <c r="I404" s="70">
        <v>8</v>
      </c>
      <c r="J404" s="106">
        <f t="shared" si="18"/>
        <v>8</v>
      </c>
      <c r="K404" s="78">
        <v>52</v>
      </c>
      <c r="L404" s="135">
        <f t="shared" si="17"/>
        <v>0.15384615384615385</v>
      </c>
      <c r="M404" s="35"/>
      <c r="N404" s="70"/>
    </row>
    <row r="405" spans="1:14" s="2" customFormat="1" ht="12.6" customHeight="1">
      <c r="A405" s="55" t="s">
        <v>41</v>
      </c>
      <c r="B405" s="53" t="s">
        <v>15</v>
      </c>
      <c r="C405" s="1" t="s">
        <v>379</v>
      </c>
      <c r="D405" s="1" t="s">
        <v>53</v>
      </c>
      <c r="E405" s="27" t="s">
        <v>71</v>
      </c>
      <c r="F405" s="80"/>
      <c r="G405" s="99"/>
      <c r="H405" s="100"/>
      <c r="I405" s="70">
        <v>8</v>
      </c>
      <c r="J405" s="106">
        <f t="shared" si="18"/>
        <v>8</v>
      </c>
      <c r="K405" s="78">
        <v>52</v>
      </c>
      <c r="L405" s="135">
        <f t="shared" si="17"/>
        <v>0.15384615384615385</v>
      </c>
      <c r="M405" s="35"/>
      <c r="N405" s="70"/>
    </row>
    <row r="406" spans="1:14" s="36" customFormat="1" ht="12.6" customHeight="1">
      <c r="A406" s="55" t="s">
        <v>41</v>
      </c>
      <c r="B406" s="53" t="s">
        <v>15</v>
      </c>
      <c r="C406" s="1" t="s">
        <v>839</v>
      </c>
      <c r="D406" s="1" t="s">
        <v>47</v>
      </c>
      <c r="E406" s="27" t="s">
        <v>95</v>
      </c>
      <c r="F406" s="80"/>
      <c r="G406" s="99"/>
      <c r="H406" s="100"/>
      <c r="I406" s="70">
        <v>6</v>
      </c>
      <c r="J406" s="106">
        <f t="shared" si="18"/>
        <v>6</v>
      </c>
      <c r="K406" s="78">
        <v>52</v>
      </c>
      <c r="L406" s="135">
        <f t="shared" si="17"/>
        <v>0.11538461538461539</v>
      </c>
      <c r="M406" s="35"/>
      <c r="N406" s="70"/>
    </row>
    <row r="407" spans="1:14" s="36" customFormat="1" ht="12.6" customHeight="1">
      <c r="A407" s="55" t="s">
        <v>41</v>
      </c>
      <c r="B407" s="53" t="s">
        <v>15</v>
      </c>
      <c r="C407" s="1" t="s">
        <v>840</v>
      </c>
      <c r="D407" s="1" t="s">
        <v>49</v>
      </c>
      <c r="E407" s="27" t="s">
        <v>85</v>
      </c>
      <c r="F407" s="80"/>
      <c r="G407" s="99"/>
      <c r="H407" s="100"/>
      <c r="I407" s="70">
        <v>5</v>
      </c>
      <c r="J407" s="106">
        <f t="shared" si="18"/>
        <v>5</v>
      </c>
      <c r="K407" s="78">
        <v>52</v>
      </c>
      <c r="L407" s="135">
        <f t="shared" si="17"/>
        <v>9.6153846153846159E-2</v>
      </c>
      <c r="M407" s="35"/>
    </row>
    <row r="408" spans="1:14" s="36" customFormat="1" ht="12.6" customHeight="1">
      <c r="A408" s="55" t="s">
        <v>41</v>
      </c>
      <c r="B408" s="53" t="s">
        <v>15</v>
      </c>
      <c r="C408" s="1" t="s">
        <v>1080</v>
      </c>
      <c r="D408" s="1" t="s">
        <v>89</v>
      </c>
      <c r="E408" s="27" t="s">
        <v>101</v>
      </c>
      <c r="F408" s="80"/>
      <c r="G408" s="99"/>
      <c r="H408" s="100"/>
      <c r="I408" s="70">
        <v>5</v>
      </c>
      <c r="J408" s="106">
        <f t="shared" si="18"/>
        <v>5</v>
      </c>
      <c r="K408" s="78">
        <v>52</v>
      </c>
      <c r="L408" s="135">
        <f t="shared" si="17"/>
        <v>9.6153846153846159E-2</v>
      </c>
      <c r="M408" s="35"/>
    </row>
    <row r="409" spans="1:14" s="36" customFormat="1" ht="12.6" customHeight="1">
      <c r="A409" s="55" t="s">
        <v>41</v>
      </c>
      <c r="B409" s="53" t="s">
        <v>15</v>
      </c>
      <c r="C409" s="1" t="s">
        <v>841</v>
      </c>
      <c r="D409" s="1" t="s">
        <v>287</v>
      </c>
      <c r="E409" s="27" t="s">
        <v>81</v>
      </c>
      <c r="F409" s="80"/>
      <c r="G409" s="99"/>
      <c r="H409" s="100"/>
      <c r="I409" s="70">
        <v>4</v>
      </c>
      <c r="J409" s="106">
        <f t="shared" si="18"/>
        <v>4</v>
      </c>
      <c r="K409" s="78">
        <v>52</v>
      </c>
      <c r="L409" s="135">
        <f t="shared" si="17"/>
        <v>7.6923076923076927E-2</v>
      </c>
      <c r="M409" s="35"/>
    </row>
    <row r="410" spans="1:14" s="36" customFormat="1" ht="12.6" customHeight="1">
      <c r="A410" s="55" t="s">
        <v>41</v>
      </c>
      <c r="B410" s="53" t="s">
        <v>15</v>
      </c>
      <c r="C410" s="1" t="s">
        <v>842</v>
      </c>
      <c r="D410" s="1" t="s">
        <v>55</v>
      </c>
      <c r="E410" s="27" t="s">
        <v>99</v>
      </c>
      <c r="F410" s="80"/>
      <c r="G410" s="99"/>
      <c r="H410" s="100"/>
      <c r="I410" s="70">
        <v>3</v>
      </c>
      <c r="J410" s="106">
        <f t="shared" si="18"/>
        <v>3</v>
      </c>
      <c r="K410" s="78">
        <v>52</v>
      </c>
      <c r="L410" s="135">
        <f t="shared" si="17"/>
        <v>5.7692307692307696E-2</v>
      </c>
      <c r="M410" s="35"/>
    </row>
    <row r="411" spans="1:14" s="36" customFormat="1" ht="12.6" customHeight="1">
      <c r="A411" s="55" t="s">
        <v>41</v>
      </c>
      <c r="B411" s="53" t="s">
        <v>15</v>
      </c>
      <c r="C411" s="1" t="s">
        <v>372</v>
      </c>
      <c r="D411" s="1" t="s">
        <v>57</v>
      </c>
      <c r="E411" s="27" t="s">
        <v>75</v>
      </c>
      <c r="F411" s="80"/>
      <c r="G411" s="99"/>
      <c r="H411" s="100"/>
      <c r="I411" s="70">
        <v>3</v>
      </c>
      <c r="J411" s="106">
        <f t="shared" si="18"/>
        <v>3</v>
      </c>
      <c r="K411" s="78">
        <v>52</v>
      </c>
      <c r="L411" s="135">
        <f t="shared" si="17"/>
        <v>5.7692307692307696E-2</v>
      </c>
      <c r="M411" s="35"/>
    </row>
    <row r="412" spans="1:14" s="36" customFormat="1" ht="12.6" customHeight="1">
      <c r="A412" s="55" t="s">
        <v>41</v>
      </c>
      <c r="B412" s="53" t="s">
        <v>15</v>
      </c>
      <c r="C412" s="1" t="s">
        <v>843</v>
      </c>
      <c r="D412" s="1" t="s">
        <v>49</v>
      </c>
      <c r="E412" s="27" t="s">
        <v>85</v>
      </c>
      <c r="F412" s="80"/>
      <c r="G412" s="99"/>
      <c r="H412" s="100"/>
      <c r="I412" s="70">
        <v>1</v>
      </c>
      <c r="J412" s="106">
        <f t="shared" si="18"/>
        <v>1</v>
      </c>
      <c r="K412" s="78">
        <v>52</v>
      </c>
      <c r="L412" s="135">
        <f t="shared" si="17"/>
        <v>1.9230769230769232E-2</v>
      </c>
      <c r="M412" s="35"/>
    </row>
    <row r="413" spans="1:14" s="36" customFormat="1" ht="12.6" customHeight="1">
      <c r="A413" s="55" t="s">
        <v>41</v>
      </c>
      <c r="B413" s="53" t="s">
        <v>15</v>
      </c>
      <c r="C413" s="1" t="s">
        <v>844</v>
      </c>
      <c r="D413" s="1" t="s">
        <v>61</v>
      </c>
      <c r="E413" s="27" t="s">
        <v>79</v>
      </c>
      <c r="F413" s="80"/>
      <c r="G413" s="99"/>
      <c r="H413" s="100"/>
      <c r="I413" s="70">
        <v>1</v>
      </c>
      <c r="J413" s="106">
        <f t="shared" si="18"/>
        <v>1</v>
      </c>
      <c r="K413" s="78">
        <v>52</v>
      </c>
      <c r="L413" s="135">
        <f t="shared" si="17"/>
        <v>1.9230769230769232E-2</v>
      </c>
      <c r="M413" s="35"/>
    </row>
    <row r="414" spans="1:14" s="36" customFormat="1" ht="12.6" customHeight="1">
      <c r="A414" s="55" t="s">
        <v>41</v>
      </c>
      <c r="B414" s="53" t="s">
        <v>15</v>
      </c>
      <c r="C414" s="1" t="s">
        <v>845</v>
      </c>
      <c r="D414" s="1" t="s">
        <v>62</v>
      </c>
      <c r="E414" s="27" t="s">
        <v>80</v>
      </c>
      <c r="F414" s="80"/>
      <c r="G414" s="99"/>
      <c r="H414" s="100"/>
      <c r="I414" s="70">
        <v>1</v>
      </c>
      <c r="J414" s="106">
        <f t="shared" si="18"/>
        <v>1</v>
      </c>
      <c r="K414" s="78">
        <v>52</v>
      </c>
      <c r="L414" s="135">
        <f t="shared" si="17"/>
        <v>1.9230769230769232E-2</v>
      </c>
      <c r="M414" s="35"/>
    </row>
    <row r="415" spans="1:14" s="36" customFormat="1" ht="12.6" customHeight="1">
      <c r="A415" s="58" t="s">
        <v>41</v>
      </c>
      <c r="B415" s="24" t="s">
        <v>16</v>
      </c>
      <c r="C415" s="26" t="s">
        <v>195</v>
      </c>
      <c r="D415" s="26" t="s">
        <v>89</v>
      </c>
      <c r="E415" s="25" t="s">
        <v>101</v>
      </c>
      <c r="F415" s="72">
        <v>1</v>
      </c>
      <c r="G415" s="73"/>
      <c r="H415" s="98">
        <v>26</v>
      </c>
      <c r="J415" s="83">
        <f t="shared" si="18"/>
        <v>52</v>
      </c>
      <c r="K415" s="75">
        <v>52</v>
      </c>
      <c r="L415" s="134">
        <f t="shared" si="17"/>
        <v>1</v>
      </c>
      <c r="M415" s="34" t="s">
        <v>732</v>
      </c>
    </row>
    <row r="416" spans="1:14" s="2" customFormat="1" ht="12.6" customHeight="1">
      <c r="A416" s="58" t="s">
        <v>41</v>
      </c>
      <c r="B416" s="24" t="s">
        <v>16</v>
      </c>
      <c r="C416" s="26" t="s">
        <v>249</v>
      </c>
      <c r="D416" s="26" t="s">
        <v>90</v>
      </c>
      <c r="E416" s="25" t="s">
        <v>103</v>
      </c>
      <c r="F416" s="72">
        <v>1</v>
      </c>
      <c r="G416" s="73"/>
      <c r="H416" s="98">
        <v>26</v>
      </c>
      <c r="I416" s="36"/>
      <c r="J416" s="83">
        <f t="shared" si="18"/>
        <v>52</v>
      </c>
      <c r="K416" s="75">
        <v>52</v>
      </c>
      <c r="L416" s="134">
        <f t="shared" si="17"/>
        <v>1</v>
      </c>
      <c r="M416" s="34" t="s">
        <v>732</v>
      </c>
    </row>
    <row r="417" spans="1:14" s="2" customFormat="1" ht="12.6" customHeight="1">
      <c r="A417" s="58" t="s">
        <v>41</v>
      </c>
      <c r="B417" s="24" t="s">
        <v>16</v>
      </c>
      <c r="C417" s="26" t="s">
        <v>593</v>
      </c>
      <c r="D417" s="26" t="s">
        <v>63</v>
      </c>
      <c r="E417" s="25" t="s">
        <v>67</v>
      </c>
      <c r="F417" s="72">
        <v>1</v>
      </c>
      <c r="G417" s="73"/>
      <c r="H417" s="98">
        <v>22</v>
      </c>
      <c r="I417" s="36">
        <v>4</v>
      </c>
      <c r="J417" s="83">
        <f t="shared" si="18"/>
        <v>48</v>
      </c>
      <c r="K417" s="75">
        <v>52</v>
      </c>
      <c r="L417" s="134">
        <f t="shared" si="17"/>
        <v>0.92307692307692313</v>
      </c>
      <c r="M417" s="34" t="s">
        <v>732</v>
      </c>
      <c r="N417" s="70"/>
    </row>
    <row r="418" spans="1:14" s="2" customFormat="1" ht="12.6" customHeight="1">
      <c r="A418" s="58" t="s">
        <v>41</v>
      </c>
      <c r="B418" s="24" t="s">
        <v>16</v>
      </c>
      <c r="C418" s="26" t="s">
        <v>594</v>
      </c>
      <c r="D418" s="26" t="s">
        <v>51</v>
      </c>
      <c r="E418" s="25" t="s">
        <v>97</v>
      </c>
      <c r="F418" s="72">
        <v>1</v>
      </c>
      <c r="G418" s="73"/>
      <c r="H418" s="98">
        <v>21</v>
      </c>
      <c r="I418" s="36">
        <v>4</v>
      </c>
      <c r="J418" s="83">
        <f t="shared" si="18"/>
        <v>46</v>
      </c>
      <c r="K418" s="75">
        <v>52</v>
      </c>
      <c r="L418" s="134">
        <f t="shared" si="17"/>
        <v>0.88461538461538458</v>
      </c>
      <c r="M418" s="34" t="s">
        <v>732</v>
      </c>
      <c r="N418" s="70"/>
    </row>
    <row r="419" spans="1:14" s="2" customFormat="1" ht="12.6" customHeight="1">
      <c r="A419" s="58" t="s">
        <v>41</v>
      </c>
      <c r="B419" s="24" t="s">
        <v>16</v>
      </c>
      <c r="C419" s="26" t="s">
        <v>595</v>
      </c>
      <c r="D419" s="26" t="s">
        <v>1198</v>
      </c>
      <c r="E419" s="25" t="s">
        <v>72</v>
      </c>
      <c r="F419" s="72">
        <v>1</v>
      </c>
      <c r="G419" s="73"/>
      <c r="H419" s="98">
        <v>14</v>
      </c>
      <c r="I419" s="36">
        <v>12</v>
      </c>
      <c r="J419" s="83">
        <f t="shared" si="18"/>
        <v>40</v>
      </c>
      <c r="K419" s="75">
        <v>52</v>
      </c>
      <c r="L419" s="134">
        <f t="shared" si="17"/>
        <v>0.76923076923076927</v>
      </c>
      <c r="M419" s="34" t="s">
        <v>732</v>
      </c>
      <c r="N419" s="70"/>
    </row>
    <row r="420" spans="1:14" s="2" customFormat="1" ht="12.6" customHeight="1">
      <c r="A420" s="58" t="s">
        <v>41</v>
      </c>
      <c r="B420" s="24" t="s">
        <v>16</v>
      </c>
      <c r="C420" s="26" t="s">
        <v>596</v>
      </c>
      <c r="D420" s="26" t="s">
        <v>45</v>
      </c>
      <c r="E420" s="25" t="s">
        <v>102</v>
      </c>
      <c r="F420" s="72"/>
      <c r="G420" s="73">
        <v>1</v>
      </c>
      <c r="H420" s="98">
        <v>7</v>
      </c>
      <c r="I420" s="36">
        <v>16</v>
      </c>
      <c r="J420" s="83">
        <f t="shared" si="18"/>
        <v>30</v>
      </c>
      <c r="K420" s="75">
        <v>52</v>
      </c>
      <c r="L420" s="134">
        <f t="shared" si="17"/>
        <v>0.57692307692307687</v>
      </c>
      <c r="M420" s="34" t="s">
        <v>811</v>
      </c>
      <c r="N420" s="70"/>
    </row>
    <row r="421" spans="1:14" s="2" customFormat="1" ht="12.6" customHeight="1">
      <c r="A421" s="58" t="s">
        <v>41</v>
      </c>
      <c r="B421" s="24" t="s">
        <v>16</v>
      </c>
      <c r="C421" s="26" t="s">
        <v>376</v>
      </c>
      <c r="D421" s="26" t="s">
        <v>58</v>
      </c>
      <c r="E421" s="25" t="s">
        <v>76</v>
      </c>
      <c r="F421" s="72"/>
      <c r="G421" s="73">
        <v>1</v>
      </c>
      <c r="H421" s="98">
        <v>5</v>
      </c>
      <c r="I421" s="36">
        <v>18</v>
      </c>
      <c r="J421" s="83">
        <f t="shared" si="18"/>
        <v>28</v>
      </c>
      <c r="K421" s="75">
        <v>52</v>
      </c>
      <c r="L421" s="134">
        <f t="shared" si="17"/>
        <v>0.53846153846153844</v>
      </c>
      <c r="M421" s="34" t="s">
        <v>811</v>
      </c>
      <c r="N421" s="70"/>
    </row>
    <row r="422" spans="1:14" s="2" customFormat="1" ht="12.6" customHeight="1">
      <c r="A422" s="58" t="s">
        <v>41</v>
      </c>
      <c r="B422" s="24" t="s">
        <v>16</v>
      </c>
      <c r="C422" s="26" t="s">
        <v>239</v>
      </c>
      <c r="D422" s="26" t="s">
        <v>49</v>
      </c>
      <c r="E422" s="25" t="s">
        <v>85</v>
      </c>
      <c r="F422" s="72"/>
      <c r="G422" s="73">
        <v>1</v>
      </c>
      <c r="H422" s="98">
        <v>6</v>
      </c>
      <c r="I422" s="36">
        <v>16</v>
      </c>
      <c r="J422" s="83">
        <f t="shared" si="18"/>
        <v>28</v>
      </c>
      <c r="K422" s="75">
        <v>52</v>
      </c>
      <c r="L422" s="134">
        <f t="shared" si="17"/>
        <v>0.53846153846153844</v>
      </c>
      <c r="M422" s="34" t="s">
        <v>811</v>
      </c>
      <c r="N422" s="70"/>
    </row>
    <row r="423" spans="1:14" s="2" customFormat="1" ht="12.6" customHeight="1">
      <c r="A423" s="58" t="s">
        <v>41</v>
      </c>
      <c r="B423" s="24" t="s">
        <v>16</v>
      </c>
      <c r="C423" s="26" t="s">
        <v>597</v>
      </c>
      <c r="D423" s="26" t="s">
        <v>50</v>
      </c>
      <c r="E423" s="25" t="s">
        <v>69</v>
      </c>
      <c r="F423" s="72"/>
      <c r="G423" s="73">
        <v>1</v>
      </c>
      <c r="H423" s="98">
        <v>4</v>
      </c>
      <c r="I423" s="36">
        <v>18</v>
      </c>
      <c r="J423" s="83">
        <f t="shared" si="18"/>
        <v>26</v>
      </c>
      <c r="K423" s="75">
        <v>52</v>
      </c>
      <c r="L423" s="134">
        <f t="shared" si="17"/>
        <v>0.5</v>
      </c>
      <c r="M423" s="34" t="s">
        <v>811</v>
      </c>
      <c r="N423" s="70"/>
    </row>
    <row r="424" spans="1:14" s="2" customFormat="1" ht="12.6" customHeight="1">
      <c r="A424" s="58" t="s">
        <v>41</v>
      </c>
      <c r="B424" s="24" t="s">
        <v>16</v>
      </c>
      <c r="C424" s="112" t="s">
        <v>598</v>
      </c>
      <c r="D424" s="26" t="s">
        <v>60</v>
      </c>
      <c r="E424" s="25" t="s">
        <v>78</v>
      </c>
      <c r="F424" s="72"/>
      <c r="G424" s="73">
        <v>1</v>
      </c>
      <c r="H424" s="98">
        <v>4</v>
      </c>
      <c r="I424" s="36">
        <v>13</v>
      </c>
      <c r="J424" s="83">
        <f t="shared" si="18"/>
        <v>21</v>
      </c>
      <c r="K424" s="75">
        <v>52</v>
      </c>
      <c r="L424" s="134">
        <f t="shared" si="17"/>
        <v>0.40384615384615385</v>
      </c>
      <c r="M424" s="113" t="s">
        <v>811</v>
      </c>
      <c r="N424" s="70"/>
    </row>
    <row r="425" spans="1:14" s="2" customFormat="1" ht="12.6" customHeight="1">
      <c r="A425" s="55" t="s">
        <v>41</v>
      </c>
      <c r="B425" s="53" t="s">
        <v>16</v>
      </c>
      <c r="C425" s="92" t="s">
        <v>846</v>
      </c>
      <c r="D425" s="1" t="s">
        <v>65</v>
      </c>
      <c r="E425" s="27" t="s">
        <v>83</v>
      </c>
      <c r="F425" s="80"/>
      <c r="G425" s="99"/>
      <c r="H425" s="100"/>
      <c r="I425" s="70">
        <v>9</v>
      </c>
      <c r="J425" s="106">
        <f t="shared" si="18"/>
        <v>9</v>
      </c>
      <c r="K425" s="78">
        <v>52</v>
      </c>
      <c r="L425" s="135">
        <f t="shared" si="17"/>
        <v>0.17307692307692307</v>
      </c>
      <c r="M425" s="114"/>
      <c r="N425" s="70"/>
    </row>
    <row r="426" spans="1:14" s="36" customFormat="1" ht="12.6" customHeight="1">
      <c r="A426" s="55" t="s">
        <v>41</v>
      </c>
      <c r="B426" s="53" t="s">
        <v>16</v>
      </c>
      <c r="C426" s="92" t="s">
        <v>847</v>
      </c>
      <c r="D426" s="1" t="s">
        <v>46</v>
      </c>
      <c r="E426" s="27" t="s">
        <v>74</v>
      </c>
      <c r="F426" s="80"/>
      <c r="G426" s="99"/>
      <c r="H426" s="100"/>
      <c r="I426" s="70">
        <v>9</v>
      </c>
      <c r="J426" s="106">
        <f t="shared" si="18"/>
        <v>9</v>
      </c>
      <c r="K426" s="78">
        <v>52</v>
      </c>
      <c r="L426" s="135">
        <f t="shared" si="17"/>
        <v>0.17307692307692307</v>
      </c>
      <c r="M426" s="114"/>
      <c r="N426" s="70"/>
    </row>
    <row r="427" spans="1:14" s="36" customFormat="1" ht="12.6" customHeight="1">
      <c r="A427" s="55" t="s">
        <v>41</v>
      </c>
      <c r="B427" s="53" t="s">
        <v>16</v>
      </c>
      <c r="C427" s="92" t="s">
        <v>848</v>
      </c>
      <c r="D427" s="1" t="s">
        <v>54</v>
      </c>
      <c r="E427" s="27" t="s">
        <v>73</v>
      </c>
      <c r="F427" s="80"/>
      <c r="G427" s="99"/>
      <c r="H427" s="100"/>
      <c r="I427" s="70">
        <v>5</v>
      </c>
      <c r="J427" s="106">
        <f t="shared" si="18"/>
        <v>5</v>
      </c>
      <c r="K427" s="78">
        <v>52</v>
      </c>
      <c r="L427" s="135">
        <f t="shared" si="17"/>
        <v>9.6153846153846159E-2</v>
      </c>
      <c r="M427" s="114"/>
      <c r="N427" s="70"/>
    </row>
    <row r="428" spans="1:14" s="36" customFormat="1" ht="12.6" customHeight="1">
      <c r="A428" s="55" t="s">
        <v>41</v>
      </c>
      <c r="B428" s="53" t="s">
        <v>16</v>
      </c>
      <c r="C428" s="92" t="s">
        <v>304</v>
      </c>
      <c r="D428" s="1" t="s">
        <v>287</v>
      </c>
      <c r="E428" s="27" t="s">
        <v>81</v>
      </c>
      <c r="F428" s="80"/>
      <c r="G428" s="99"/>
      <c r="H428" s="100"/>
      <c r="I428" s="70">
        <v>3</v>
      </c>
      <c r="J428" s="106">
        <f t="shared" si="18"/>
        <v>3</v>
      </c>
      <c r="K428" s="78">
        <v>52</v>
      </c>
      <c r="L428" s="135">
        <f t="shared" si="17"/>
        <v>5.7692307692307696E-2</v>
      </c>
      <c r="M428" s="114"/>
      <c r="N428" s="70"/>
    </row>
    <row r="429" spans="1:14" s="36" customFormat="1" ht="12.6" customHeight="1">
      <c r="A429" s="55" t="s">
        <v>41</v>
      </c>
      <c r="B429" s="53" t="s">
        <v>16</v>
      </c>
      <c r="C429" s="92" t="s">
        <v>849</v>
      </c>
      <c r="D429" s="1" t="s">
        <v>47</v>
      </c>
      <c r="E429" s="27" t="s">
        <v>95</v>
      </c>
      <c r="F429" s="80"/>
      <c r="G429" s="99"/>
      <c r="H429" s="100"/>
      <c r="I429" s="70">
        <v>2</v>
      </c>
      <c r="J429" s="106">
        <f t="shared" si="18"/>
        <v>2</v>
      </c>
      <c r="K429" s="78">
        <v>52</v>
      </c>
      <c r="L429" s="135">
        <f t="shared" si="17"/>
        <v>3.8461538461538464E-2</v>
      </c>
      <c r="M429" s="114"/>
      <c r="N429" s="70"/>
    </row>
    <row r="430" spans="1:14" s="36" customFormat="1" ht="12.6" customHeight="1">
      <c r="A430" s="55" t="s">
        <v>41</v>
      </c>
      <c r="B430" s="53" t="s">
        <v>16</v>
      </c>
      <c r="C430" s="92" t="s">
        <v>850</v>
      </c>
      <c r="D430" s="1" t="s">
        <v>287</v>
      </c>
      <c r="E430" s="27" t="s">
        <v>81</v>
      </c>
      <c r="F430" s="80"/>
      <c r="G430" s="99"/>
      <c r="H430" s="100"/>
      <c r="I430" s="70">
        <v>2</v>
      </c>
      <c r="J430" s="106">
        <f t="shared" si="18"/>
        <v>2</v>
      </c>
      <c r="K430" s="78">
        <v>52</v>
      </c>
      <c r="L430" s="135">
        <f t="shared" si="17"/>
        <v>3.8461538461538464E-2</v>
      </c>
      <c r="M430" s="114"/>
      <c r="N430" s="70"/>
    </row>
    <row r="431" spans="1:14" s="36" customFormat="1" ht="12.6" customHeight="1">
      <c r="A431" s="55" t="s">
        <v>41</v>
      </c>
      <c r="B431" s="53" t="s">
        <v>16</v>
      </c>
      <c r="C431" s="92" t="s">
        <v>375</v>
      </c>
      <c r="D431" s="1" t="s">
        <v>1198</v>
      </c>
      <c r="E431" s="27" t="s">
        <v>72</v>
      </c>
      <c r="F431" s="80"/>
      <c r="G431" s="99"/>
      <c r="H431" s="100"/>
      <c r="I431" s="70">
        <v>1</v>
      </c>
      <c r="J431" s="106">
        <f t="shared" si="18"/>
        <v>1</v>
      </c>
      <c r="K431" s="78">
        <v>52</v>
      </c>
      <c r="L431" s="135">
        <f t="shared" si="17"/>
        <v>1.9230769230769232E-2</v>
      </c>
      <c r="M431" s="114"/>
      <c r="N431" s="70"/>
    </row>
    <row r="432" spans="1:14" s="36" customFormat="1" ht="12.6" customHeight="1">
      <c r="A432" s="55" t="s">
        <v>41</v>
      </c>
      <c r="B432" s="53" t="s">
        <v>16</v>
      </c>
      <c r="C432" s="92" t="s">
        <v>851</v>
      </c>
      <c r="D432" s="1" t="s">
        <v>54</v>
      </c>
      <c r="E432" s="27" t="s">
        <v>73</v>
      </c>
      <c r="F432" s="80"/>
      <c r="G432" s="99"/>
      <c r="H432" s="100"/>
      <c r="I432" s="70">
        <v>1</v>
      </c>
      <c r="J432" s="106">
        <f t="shared" si="18"/>
        <v>1</v>
      </c>
      <c r="K432" s="78">
        <v>52</v>
      </c>
      <c r="L432" s="135">
        <f t="shared" si="17"/>
        <v>1.9230769230769232E-2</v>
      </c>
      <c r="M432" s="114"/>
      <c r="N432" s="70"/>
    </row>
    <row r="433" spans="1:14" s="36" customFormat="1" ht="12.6" customHeight="1">
      <c r="A433" s="55" t="s">
        <v>41</v>
      </c>
      <c r="B433" s="53" t="s">
        <v>16</v>
      </c>
      <c r="C433" s="92" t="s">
        <v>852</v>
      </c>
      <c r="D433" s="1" t="s">
        <v>61</v>
      </c>
      <c r="E433" s="27" t="s">
        <v>79</v>
      </c>
      <c r="F433" s="80"/>
      <c r="G433" s="99"/>
      <c r="H433" s="100"/>
      <c r="I433" s="70">
        <v>1</v>
      </c>
      <c r="J433" s="106">
        <f t="shared" si="18"/>
        <v>1</v>
      </c>
      <c r="K433" s="78">
        <v>52</v>
      </c>
      <c r="L433" s="135">
        <f t="shared" si="17"/>
        <v>1.9230769230769232E-2</v>
      </c>
      <c r="M433" s="114"/>
      <c r="N433" s="70"/>
    </row>
    <row r="434" spans="1:14" s="36" customFormat="1" ht="12.6" customHeight="1">
      <c r="A434" s="55" t="s">
        <v>41</v>
      </c>
      <c r="B434" s="53" t="s">
        <v>16</v>
      </c>
      <c r="C434" s="92" t="s">
        <v>353</v>
      </c>
      <c r="D434" s="1" t="s">
        <v>46</v>
      </c>
      <c r="E434" s="27" t="s">
        <v>74</v>
      </c>
      <c r="F434" s="80"/>
      <c r="G434" s="99"/>
      <c r="H434" s="100"/>
      <c r="I434" s="70">
        <v>1</v>
      </c>
      <c r="J434" s="106">
        <f t="shared" si="18"/>
        <v>1</v>
      </c>
      <c r="K434" s="78">
        <v>52</v>
      </c>
      <c r="L434" s="135">
        <f t="shared" si="17"/>
        <v>1.9230769230769232E-2</v>
      </c>
      <c r="M434" s="114"/>
      <c r="N434" s="70"/>
    </row>
    <row r="435" spans="1:14" s="36" customFormat="1" ht="12.6" customHeight="1">
      <c r="A435" s="58" t="s">
        <v>41</v>
      </c>
      <c r="B435" s="24" t="s">
        <v>17</v>
      </c>
      <c r="C435" s="26" t="s">
        <v>251</v>
      </c>
      <c r="D435" s="26" t="s">
        <v>49</v>
      </c>
      <c r="E435" s="25" t="s">
        <v>85</v>
      </c>
      <c r="F435" s="72">
        <v>1</v>
      </c>
      <c r="G435" s="73"/>
      <c r="H435" s="98">
        <v>26</v>
      </c>
      <c r="J435" s="83">
        <f t="shared" si="18"/>
        <v>52</v>
      </c>
      <c r="K435" s="75">
        <v>52</v>
      </c>
      <c r="L435" s="134">
        <f t="shared" si="17"/>
        <v>1</v>
      </c>
      <c r="M435" s="34" t="s">
        <v>732</v>
      </c>
      <c r="N435" s="70"/>
    </row>
    <row r="436" spans="1:14" s="36" customFormat="1" ht="12.6" customHeight="1">
      <c r="A436" s="58" t="s">
        <v>41</v>
      </c>
      <c r="B436" s="24" t="s">
        <v>17</v>
      </c>
      <c r="C436" s="26" t="s">
        <v>242</v>
      </c>
      <c r="D436" s="26" t="s">
        <v>89</v>
      </c>
      <c r="E436" s="25" t="s">
        <v>101</v>
      </c>
      <c r="F436" s="72">
        <v>1</v>
      </c>
      <c r="G436" s="73"/>
      <c r="H436" s="98">
        <v>26</v>
      </c>
      <c r="J436" s="83">
        <f t="shared" si="18"/>
        <v>52</v>
      </c>
      <c r="K436" s="75">
        <v>52</v>
      </c>
      <c r="L436" s="134">
        <f t="shared" si="17"/>
        <v>1</v>
      </c>
      <c r="M436" s="34" t="s">
        <v>732</v>
      </c>
      <c r="N436" s="70"/>
    </row>
    <row r="437" spans="1:14" s="2" customFormat="1" ht="12.6" customHeight="1">
      <c r="A437" s="58" t="s">
        <v>41</v>
      </c>
      <c r="B437" s="24" t="s">
        <v>17</v>
      </c>
      <c r="C437" s="26" t="s">
        <v>245</v>
      </c>
      <c r="D437" s="26" t="s">
        <v>54</v>
      </c>
      <c r="E437" s="25" t="s">
        <v>73</v>
      </c>
      <c r="F437" s="72">
        <v>1</v>
      </c>
      <c r="G437" s="73"/>
      <c r="H437" s="98">
        <v>20</v>
      </c>
      <c r="I437" s="36">
        <v>6</v>
      </c>
      <c r="J437" s="83">
        <f t="shared" si="18"/>
        <v>46</v>
      </c>
      <c r="K437" s="75">
        <v>52</v>
      </c>
      <c r="L437" s="134">
        <f t="shared" si="17"/>
        <v>0.88461538461538458</v>
      </c>
      <c r="M437" s="34" t="s">
        <v>732</v>
      </c>
      <c r="N437" s="70"/>
    </row>
    <row r="438" spans="1:14" s="2" customFormat="1" ht="12.6" customHeight="1">
      <c r="A438" s="58" t="s">
        <v>41</v>
      </c>
      <c r="B438" s="24" t="s">
        <v>17</v>
      </c>
      <c r="C438" s="26" t="s">
        <v>599</v>
      </c>
      <c r="D438" s="26" t="s">
        <v>287</v>
      </c>
      <c r="E438" s="25" t="s">
        <v>81</v>
      </c>
      <c r="F438" s="72">
        <v>1</v>
      </c>
      <c r="G438" s="73"/>
      <c r="H438" s="98">
        <v>20</v>
      </c>
      <c r="I438" s="36">
        <v>4</v>
      </c>
      <c r="J438" s="83">
        <f t="shared" si="18"/>
        <v>44</v>
      </c>
      <c r="K438" s="75">
        <v>52</v>
      </c>
      <c r="L438" s="134">
        <f t="shared" si="17"/>
        <v>0.84615384615384615</v>
      </c>
      <c r="M438" s="34" t="s">
        <v>732</v>
      </c>
      <c r="N438" s="70"/>
    </row>
    <row r="439" spans="1:14" s="2" customFormat="1" ht="12.6" customHeight="1">
      <c r="A439" s="58" t="s">
        <v>41</v>
      </c>
      <c r="B439" s="24" t="s">
        <v>17</v>
      </c>
      <c r="C439" s="26" t="s">
        <v>600</v>
      </c>
      <c r="D439" s="26" t="s">
        <v>63</v>
      </c>
      <c r="E439" s="25" t="s">
        <v>67</v>
      </c>
      <c r="F439" s="72">
        <v>1</v>
      </c>
      <c r="G439" s="73"/>
      <c r="H439" s="98">
        <v>14</v>
      </c>
      <c r="I439" s="36">
        <v>10</v>
      </c>
      <c r="J439" s="83">
        <f t="shared" si="18"/>
        <v>38</v>
      </c>
      <c r="K439" s="75">
        <v>52</v>
      </c>
      <c r="L439" s="134">
        <f t="shared" si="17"/>
        <v>0.73076923076923073</v>
      </c>
      <c r="M439" s="34" t="s">
        <v>732</v>
      </c>
    </row>
    <row r="440" spans="1:14" s="2" customFormat="1" ht="12.6" customHeight="1">
      <c r="A440" s="58" t="s">
        <v>41</v>
      </c>
      <c r="B440" s="24" t="s">
        <v>17</v>
      </c>
      <c r="C440" s="26" t="s">
        <v>601</v>
      </c>
      <c r="D440" s="26" t="s">
        <v>48</v>
      </c>
      <c r="E440" s="25" t="s">
        <v>68</v>
      </c>
      <c r="F440" s="72"/>
      <c r="G440" s="73">
        <v>1</v>
      </c>
      <c r="H440" s="98">
        <v>11</v>
      </c>
      <c r="I440" s="36">
        <v>13</v>
      </c>
      <c r="J440" s="83">
        <f t="shared" si="18"/>
        <v>35</v>
      </c>
      <c r="K440" s="75">
        <v>52</v>
      </c>
      <c r="L440" s="134">
        <f t="shared" si="17"/>
        <v>0.67307692307692313</v>
      </c>
      <c r="M440" s="34" t="s">
        <v>811</v>
      </c>
    </row>
    <row r="441" spans="1:14" s="2" customFormat="1" ht="12.6" customHeight="1">
      <c r="A441" s="58" t="s">
        <v>41</v>
      </c>
      <c r="B441" s="24" t="s">
        <v>17</v>
      </c>
      <c r="C441" s="26" t="s">
        <v>602</v>
      </c>
      <c r="D441" s="26" t="s">
        <v>46</v>
      </c>
      <c r="E441" s="25" t="s">
        <v>74</v>
      </c>
      <c r="F441" s="72"/>
      <c r="G441" s="73">
        <v>1</v>
      </c>
      <c r="H441" s="98">
        <v>4</v>
      </c>
      <c r="I441" s="36">
        <v>18</v>
      </c>
      <c r="J441" s="83">
        <f t="shared" si="18"/>
        <v>26</v>
      </c>
      <c r="K441" s="75">
        <v>52</v>
      </c>
      <c r="L441" s="134">
        <f t="shared" si="17"/>
        <v>0.5</v>
      </c>
      <c r="M441" s="34" t="s">
        <v>811</v>
      </c>
    </row>
    <row r="442" spans="1:14" s="2" customFormat="1" ht="12.6" customHeight="1">
      <c r="A442" s="58" t="s">
        <v>41</v>
      </c>
      <c r="B442" s="24" t="s">
        <v>17</v>
      </c>
      <c r="C442" s="26" t="s">
        <v>378</v>
      </c>
      <c r="D442" s="26" t="s">
        <v>50</v>
      </c>
      <c r="E442" s="25" t="s">
        <v>69</v>
      </c>
      <c r="F442" s="72"/>
      <c r="G442" s="73">
        <v>1</v>
      </c>
      <c r="H442" s="98">
        <v>3</v>
      </c>
      <c r="I442" s="36">
        <v>15</v>
      </c>
      <c r="J442" s="83">
        <f t="shared" si="18"/>
        <v>21</v>
      </c>
      <c r="K442" s="75">
        <v>52</v>
      </c>
      <c r="L442" s="134">
        <f t="shared" si="17"/>
        <v>0.40384615384615385</v>
      </c>
      <c r="M442" s="34" t="s">
        <v>811</v>
      </c>
    </row>
    <row r="443" spans="1:14" s="2" customFormat="1" ht="12.6" customHeight="1">
      <c r="A443" s="58" t="s">
        <v>41</v>
      </c>
      <c r="B443" s="24" t="s">
        <v>17</v>
      </c>
      <c r="C443" s="26" t="s">
        <v>603</v>
      </c>
      <c r="D443" s="26" t="s">
        <v>59</v>
      </c>
      <c r="E443" s="25" t="s">
        <v>77</v>
      </c>
      <c r="F443" s="72"/>
      <c r="G443" s="73">
        <v>1</v>
      </c>
      <c r="H443" s="98">
        <v>2</v>
      </c>
      <c r="I443" s="36">
        <v>15</v>
      </c>
      <c r="J443" s="83">
        <f t="shared" si="18"/>
        <v>19</v>
      </c>
      <c r="K443" s="75">
        <v>52</v>
      </c>
      <c r="L443" s="134">
        <f t="shared" si="17"/>
        <v>0.36538461538461536</v>
      </c>
      <c r="M443" s="34" t="s">
        <v>811</v>
      </c>
    </row>
    <row r="444" spans="1:14" s="2" customFormat="1" ht="12.6" customHeight="1">
      <c r="A444" s="58" t="s">
        <v>41</v>
      </c>
      <c r="B444" s="24" t="s">
        <v>17</v>
      </c>
      <c r="C444" s="26" t="s">
        <v>604</v>
      </c>
      <c r="D444" s="26" t="s">
        <v>44</v>
      </c>
      <c r="E444" s="25" t="s">
        <v>94</v>
      </c>
      <c r="F444" s="72"/>
      <c r="G444" s="73">
        <v>1</v>
      </c>
      <c r="H444" s="98">
        <v>1</v>
      </c>
      <c r="I444" s="36">
        <v>13</v>
      </c>
      <c r="J444" s="83">
        <f t="shared" si="18"/>
        <v>15</v>
      </c>
      <c r="K444" s="75">
        <v>52</v>
      </c>
      <c r="L444" s="134">
        <f t="shared" si="17"/>
        <v>0.28846153846153844</v>
      </c>
      <c r="M444" s="34" t="s">
        <v>811</v>
      </c>
    </row>
    <row r="445" spans="1:14" s="2" customFormat="1" ht="12.6" customHeight="1">
      <c r="A445" s="55" t="s">
        <v>41</v>
      </c>
      <c r="B445" s="53" t="s">
        <v>17</v>
      </c>
      <c r="C445" s="1" t="s">
        <v>1081</v>
      </c>
      <c r="D445" s="1" t="s">
        <v>51</v>
      </c>
      <c r="E445" s="27" t="s">
        <v>97</v>
      </c>
      <c r="F445" s="56"/>
      <c r="G445" s="57"/>
      <c r="H445" s="109">
        <v>2</v>
      </c>
      <c r="I445" s="70">
        <v>7</v>
      </c>
      <c r="J445" s="81">
        <f t="shared" si="18"/>
        <v>11</v>
      </c>
      <c r="K445" s="78">
        <v>52</v>
      </c>
      <c r="L445" s="135">
        <f t="shared" si="17"/>
        <v>0.21153846153846154</v>
      </c>
      <c r="M445" s="35"/>
    </row>
    <row r="446" spans="1:14" s="2" customFormat="1" ht="12.6" customHeight="1">
      <c r="A446" s="55" t="s">
        <v>41</v>
      </c>
      <c r="B446" s="53" t="s">
        <v>17</v>
      </c>
      <c r="C446" s="1" t="s">
        <v>374</v>
      </c>
      <c r="D446" s="1" t="s">
        <v>64</v>
      </c>
      <c r="E446" s="27" t="s">
        <v>82</v>
      </c>
      <c r="F446" s="56"/>
      <c r="G446" s="57"/>
      <c r="H446" s="109">
        <v>1</v>
      </c>
      <c r="I446" s="70">
        <v>9</v>
      </c>
      <c r="J446" s="81">
        <f t="shared" si="18"/>
        <v>11</v>
      </c>
      <c r="K446" s="78">
        <v>52</v>
      </c>
      <c r="L446" s="135">
        <f t="shared" si="17"/>
        <v>0.21153846153846154</v>
      </c>
      <c r="M446" s="35"/>
    </row>
    <row r="447" spans="1:14" s="36" customFormat="1" ht="12.6" customHeight="1">
      <c r="A447" s="55" t="s">
        <v>41</v>
      </c>
      <c r="B447" s="53" t="s">
        <v>17</v>
      </c>
      <c r="C447" s="1" t="s">
        <v>256</v>
      </c>
      <c r="D447" s="1" t="s">
        <v>58</v>
      </c>
      <c r="E447" s="27" t="s">
        <v>76</v>
      </c>
      <c r="F447" s="56"/>
      <c r="G447" s="57"/>
      <c r="H447" s="109">
        <v>1</v>
      </c>
      <c r="I447" s="70">
        <v>6</v>
      </c>
      <c r="J447" s="81">
        <f t="shared" si="18"/>
        <v>8</v>
      </c>
      <c r="K447" s="78">
        <v>52</v>
      </c>
      <c r="L447" s="135">
        <f t="shared" si="17"/>
        <v>0.15384615384615385</v>
      </c>
      <c r="M447" s="35"/>
    </row>
    <row r="448" spans="1:14" s="36" customFormat="1" ht="12.6" customHeight="1">
      <c r="A448" s="55" t="s">
        <v>41</v>
      </c>
      <c r="B448" s="53" t="s">
        <v>17</v>
      </c>
      <c r="C448" s="1" t="s">
        <v>314</v>
      </c>
      <c r="D448" s="1" t="s">
        <v>52</v>
      </c>
      <c r="E448" s="27" t="s">
        <v>70</v>
      </c>
      <c r="F448" s="56"/>
      <c r="G448" s="57"/>
      <c r="H448" s="109"/>
      <c r="I448" s="70">
        <v>7</v>
      </c>
      <c r="J448" s="81">
        <f t="shared" si="18"/>
        <v>7</v>
      </c>
      <c r="K448" s="78">
        <v>52</v>
      </c>
      <c r="L448" s="135">
        <f t="shared" si="17"/>
        <v>0.13461538461538461</v>
      </c>
      <c r="M448" s="35"/>
    </row>
    <row r="449" spans="1:14" s="36" customFormat="1" ht="12.6" customHeight="1">
      <c r="A449" s="55" t="s">
        <v>41</v>
      </c>
      <c r="B449" s="53" t="s">
        <v>17</v>
      </c>
      <c r="C449" s="1" t="s">
        <v>381</v>
      </c>
      <c r="D449" s="1" t="s">
        <v>46</v>
      </c>
      <c r="E449" s="27" t="s">
        <v>74</v>
      </c>
      <c r="F449" s="56"/>
      <c r="G449" s="57"/>
      <c r="H449" s="109">
        <v>3</v>
      </c>
      <c r="I449" s="70">
        <v>1</v>
      </c>
      <c r="J449" s="81">
        <f t="shared" si="18"/>
        <v>7</v>
      </c>
      <c r="K449" s="78">
        <v>52</v>
      </c>
      <c r="L449" s="135">
        <f t="shared" si="17"/>
        <v>0.13461538461538461</v>
      </c>
      <c r="M449" s="35"/>
      <c r="N449" s="70"/>
    </row>
    <row r="450" spans="1:14" s="36" customFormat="1" ht="12.6" customHeight="1">
      <c r="A450" s="55" t="s">
        <v>41</v>
      </c>
      <c r="B450" s="53" t="s">
        <v>17</v>
      </c>
      <c r="C450" s="1" t="s">
        <v>853</v>
      </c>
      <c r="D450" s="1" t="s">
        <v>1198</v>
      </c>
      <c r="E450" s="27" t="s">
        <v>72</v>
      </c>
      <c r="F450" s="56"/>
      <c r="G450" s="57"/>
      <c r="H450" s="109">
        <v>1</v>
      </c>
      <c r="I450" s="70">
        <v>4</v>
      </c>
      <c r="J450" s="81">
        <f t="shared" si="18"/>
        <v>6</v>
      </c>
      <c r="K450" s="78">
        <v>52</v>
      </c>
      <c r="L450" s="135">
        <f t="shared" si="17"/>
        <v>0.11538461538461539</v>
      </c>
      <c r="M450" s="35"/>
      <c r="N450" s="70"/>
    </row>
    <row r="451" spans="1:14" s="36" customFormat="1" ht="12.6" customHeight="1">
      <c r="A451" s="55" t="s">
        <v>41</v>
      </c>
      <c r="B451" s="53" t="s">
        <v>17</v>
      </c>
      <c r="C451" s="1" t="s">
        <v>352</v>
      </c>
      <c r="D451" s="1" t="s">
        <v>55</v>
      </c>
      <c r="E451" s="27" t="s">
        <v>99</v>
      </c>
      <c r="F451" s="56"/>
      <c r="G451" s="57"/>
      <c r="H451" s="109"/>
      <c r="I451" s="70">
        <v>4</v>
      </c>
      <c r="J451" s="81">
        <f t="shared" si="18"/>
        <v>4</v>
      </c>
      <c r="K451" s="78">
        <v>52</v>
      </c>
      <c r="L451" s="135">
        <f t="shared" si="17"/>
        <v>7.6923076923076927E-2</v>
      </c>
      <c r="M451" s="35"/>
      <c r="N451" s="70"/>
    </row>
    <row r="452" spans="1:14" s="36" customFormat="1" ht="12.6" customHeight="1">
      <c r="A452" s="55" t="s">
        <v>41</v>
      </c>
      <c r="B452" s="53" t="s">
        <v>17</v>
      </c>
      <c r="C452" s="1" t="s">
        <v>854</v>
      </c>
      <c r="D452" s="1" t="s">
        <v>287</v>
      </c>
      <c r="E452" s="27" t="s">
        <v>81</v>
      </c>
      <c r="F452" s="56"/>
      <c r="G452" s="57"/>
      <c r="H452" s="109"/>
      <c r="I452" s="70">
        <v>2</v>
      </c>
      <c r="J452" s="81">
        <f t="shared" si="18"/>
        <v>2</v>
      </c>
      <c r="K452" s="78">
        <v>52</v>
      </c>
      <c r="L452" s="135">
        <f t="shared" si="17"/>
        <v>3.8461538461538464E-2</v>
      </c>
      <c r="M452" s="35"/>
      <c r="N452" s="70"/>
    </row>
    <row r="453" spans="1:14" s="36" customFormat="1" ht="12.6" customHeight="1">
      <c r="A453" s="55" t="s">
        <v>41</v>
      </c>
      <c r="B453" s="53" t="s">
        <v>17</v>
      </c>
      <c r="C453" s="1" t="s">
        <v>855</v>
      </c>
      <c r="D453" s="1" t="s">
        <v>57</v>
      </c>
      <c r="E453" s="27" t="s">
        <v>75</v>
      </c>
      <c r="F453" s="56"/>
      <c r="G453" s="57"/>
      <c r="H453" s="109"/>
      <c r="I453" s="70">
        <v>1</v>
      </c>
      <c r="J453" s="81">
        <f t="shared" si="18"/>
        <v>1</v>
      </c>
      <c r="K453" s="78">
        <v>52</v>
      </c>
      <c r="L453" s="135">
        <f t="shared" si="17"/>
        <v>1.9230769230769232E-2</v>
      </c>
      <c r="M453" s="35"/>
      <c r="N453" s="70"/>
    </row>
    <row r="454" spans="1:14" s="36" customFormat="1" ht="12.6" customHeight="1">
      <c r="A454" s="58" t="s">
        <v>41</v>
      </c>
      <c r="B454" s="24" t="s">
        <v>18</v>
      </c>
      <c r="C454" s="26" t="s">
        <v>186</v>
      </c>
      <c r="D454" s="26" t="s">
        <v>287</v>
      </c>
      <c r="E454" s="25" t="s">
        <v>81</v>
      </c>
      <c r="F454" s="50">
        <v>1</v>
      </c>
      <c r="G454" s="51"/>
      <c r="H454" s="115">
        <v>26</v>
      </c>
      <c r="J454" s="83">
        <f t="shared" si="18"/>
        <v>52</v>
      </c>
      <c r="K454" s="75">
        <v>52</v>
      </c>
      <c r="L454" s="134">
        <f t="shared" si="17"/>
        <v>1</v>
      </c>
      <c r="M454" s="34" t="s">
        <v>732</v>
      </c>
      <c r="N454" s="70"/>
    </row>
    <row r="455" spans="1:14" s="36" customFormat="1" ht="12.6" customHeight="1">
      <c r="A455" s="58" t="s">
        <v>41</v>
      </c>
      <c r="B455" s="24" t="s">
        <v>18</v>
      </c>
      <c r="C455" s="26" t="s">
        <v>183</v>
      </c>
      <c r="D455" s="26" t="s">
        <v>44</v>
      </c>
      <c r="E455" s="25" t="s">
        <v>94</v>
      </c>
      <c r="F455" s="50">
        <v>1</v>
      </c>
      <c r="G455" s="51"/>
      <c r="H455" s="115">
        <v>25</v>
      </c>
      <c r="I455" s="36">
        <v>1</v>
      </c>
      <c r="J455" s="83">
        <f t="shared" si="18"/>
        <v>51</v>
      </c>
      <c r="K455" s="75">
        <v>52</v>
      </c>
      <c r="L455" s="134">
        <f t="shared" si="17"/>
        <v>0.98076923076923073</v>
      </c>
      <c r="M455" s="34" t="s">
        <v>732</v>
      </c>
      <c r="N455" s="70"/>
    </row>
    <row r="456" spans="1:14" s="36" customFormat="1" ht="12.6" customHeight="1">
      <c r="A456" s="58" t="s">
        <v>41</v>
      </c>
      <c r="B456" s="24" t="s">
        <v>18</v>
      </c>
      <c r="C456" s="26" t="s">
        <v>605</v>
      </c>
      <c r="D456" s="26" t="s">
        <v>54</v>
      </c>
      <c r="E456" s="25" t="s">
        <v>73</v>
      </c>
      <c r="F456" s="50">
        <v>1</v>
      </c>
      <c r="G456" s="51"/>
      <c r="H456" s="115">
        <v>25</v>
      </c>
      <c r="J456" s="83">
        <f t="shared" si="18"/>
        <v>50</v>
      </c>
      <c r="K456" s="75">
        <v>52</v>
      </c>
      <c r="L456" s="134">
        <f t="shared" si="17"/>
        <v>0.96153846153846156</v>
      </c>
      <c r="M456" s="34" t="s">
        <v>732</v>
      </c>
      <c r="N456" s="70"/>
    </row>
    <row r="457" spans="1:14" s="2" customFormat="1" ht="12.6" customHeight="1">
      <c r="A457" s="58" t="s">
        <v>41</v>
      </c>
      <c r="B457" s="24" t="s">
        <v>18</v>
      </c>
      <c r="C457" s="26" t="s">
        <v>253</v>
      </c>
      <c r="D457" s="26" t="s">
        <v>46</v>
      </c>
      <c r="E457" s="25" t="s">
        <v>74</v>
      </c>
      <c r="F457" s="50">
        <v>1</v>
      </c>
      <c r="G457" s="51"/>
      <c r="H457" s="115">
        <v>21</v>
      </c>
      <c r="I457" s="36">
        <v>3</v>
      </c>
      <c r="J457" s="83">
        <f t="shared" si="18"/>
        <v>45</v>
      </c>
      <c r="K457" s="75">
        <v>52</v>
      </c>
      <c r="L457" s="134">
        <f t="shared" si="17"/>
        <v>0.86538461538461542</v>
      </c>
      <c r="M457" s="34" t="s">
        <v>732</v>
      </c>
      <c r="N457" s="70"/>
    </row>
    <row r="458" spans="1:14" s="2" customFormat="1" ht="12.6" customHeight="1">
      <c r="A458" s="58" t="s">
        <v>41</v>
      </c>
      <c r="B458" s="24" t="s">
        <v>18</v>
      </c>
      <c r="C458" s="26" t="s">
        <v>311</v>
      </c>
      <c r="D458" s="26" t="s">
        <v>45</v>
      </c>
      <c r="E458" s="25" t="s">
        <v>102</v>
      </c>
      <c r="F458" s="50">
        <v>1</v>
      </c>
      <c r="G458" s="51"/>
      <c r="H458" s="115">
        <v>17</v>
      </c>
      <c r="I458" s="36">
        <v>8</v>
      </c>
      <c r="J458" s="83">
        <f t="shared" si="18"/>
        <v>42</v>
      </c>
      <c r="K458" s="75">
        <v>52</v>
      </c>
      <c r="L458" s="134">
        <f t="shared" si="17"/>
        <v>0.80769230769230771</v>
      </c>
      <c r="M458" s="34" t="s">
        <v>732</v>
      </c>
      <c r="N458" s="70"/>
    </row>
    <row r="459" spans="1:14" s="2" customFormat="1" ht="12.6" customHeight="1">
      <c r="A459" s="58" t="s">
        <v>41</v>
      </c>
      <c r="B459" s="24" t="s">
        <v>18</v>
      </c>
      <c r="C459" s="26" t="s">
        <v>606</v>
      </c>
      <c r="D459" s="26" t="s">
        <v>51</v>
      </c>
      <c r="E459" s="25" t="s">
        <v>97</v>
      </c>
      <c r="F459" s="50"/>
      <c r="G459" s="51">
        <v>1</v>
      </c>
      <c r="H459" s="115">
        <v>16</v>
      </c>
      <c r="I459" s="36">
        <v>6</v>
      </c>
      <c r="J459" s="83">
        <f t="shared" si="18"/>
        <v>38</v>
      </c>
      <c r="K459" s="75">
        <v>52</v>
      </c>
      <c r="L459" s="134">
        <f t="shared" si="17"/>
        <v>0.73076923076923073</v>
      </c>
      <c r="M459" s="34" t="s">
        <v>811</v>
      </c>
      <c r="N459" s="70"/>
    </row>
    <row r="460" spans="1:14" s="2" customFormat="1" ht="12.6" customHeight="1">
      <c r="A460" s="58" t="s">
        <v>41</v>
      </c>
      <c r="B460" s="24" t="s">
        <v>18</v>
      </c>
      <c r="C460" s="26" t="s">
        <v>608</v>
      </c>
      <c r="D460" s="26" t="s">
        <v>48</v>
      </c>
      <c r="E460" s="25" t="s">
        <v>68</v>
      </c>
      <c r="F460" s="50"/>
      <c r="G460" s="51">
        <v>1</v>
      </c>
      <c r="H460" s="115">
        <v>2</v>
      </c>
      <c r="I460" s="36">
        <v>27</v>
      </c>
      <c r="J460" s="83">
        <f t="shared" si="18"/>
        <v>31</v>
      </c>
      <c r="K460" s="75">
        <v>52</v>
      </c>
      <c r="L460" s="134">
        <f t="shared" si="17"/>
        <v>0.59615384615384615</v>
      </c>
      <c r="M460" s="34" t="s">
        <v>811</v>
      </c>
      <c r="N460" s="70"/>
    </row>
    <row r="461" spans="1:14" s="2" customFormat="1" ht="12.6" customHeight="1">
      <c r="A461" s="58" t="s">
        <v>41</v>
      </c>
      <c r="B461" s="24" t="s">
        <v>18</v>
      </c>
      <c r="C461" s="26" t="s">
        <v>609</v>
      </c>
      <c r="D461" s="26" t="s">
        <v>60</v>
      </c>
      <c r="E461" s="25" t="s">
        <v>78</v>
      </c>
      <c r="F461" s="50"/>
      <c r="G461" s="51">
        <v>1</v>
      </c>
      <c r="H461" s="115"/>
      <c r="I461" s="36">
        <v>24</v>
      </c>
      <c r="J461" s="83">
        <f t="shared" si="18"/>
        <v>24</v>
      </c>
      <c r="K461" s="75">
        <v>52</v>
      </c>
      <c r="L461" s="134">
        <f t="shared" si="17"/>
        <v>0.46153846153846156</v>
      </c>
      <c r="M461" s="34" t="s">
        <v>811</v>
      </c>
      <c r="N461" s="70"/>
    </row>
    <row r="462" spans="1:14" s="2" customFormat="1" ht="12.6" customHeight="1">
      <c r="A462" s="58" t="s">
        <v>41</v>
      </c>
      <c r="B462" s="24" t="s">
        <v>18</v>
      </c>
      <c r="C462" s="26" t="s">
        <v>610</v>
      </c>
      <c r="D462" s="26" t="s">
        <v>1198</v>
      </c>
      <c r="E462" s="25" t="s">
        <v>72</v>
      </c>
      <c r="F462" s="50"/>
      <c r="G462" s="51">
        <v>1</v>
      </c>
      <c r="H462" s="115"/>
      <c r="I462" s="36">
        <v>16</v>
      </c>
      <c r="J462" s="83">
        <f t="shared" si="18"/>
        <v>16</v>
      </c>
      <c r="K462" s="75">
        <v>52</v>
      </c>
      <c r="L462" s="134">
        <f t="shared" si="17"/>
        <v>0.30769230769230771</v>
      </c>
      <c r="M462" s="34" t="s">
        <v>811</v>
      </c>
      <c r="N462" s="70"/>
    </row>
    <row r="463" spans="1:14" s="2" customFormat="1" ht="12.6" customHeight="1">
      <c r="A463" s="58" t="s">
        <v>41</v>
      </c>
      <c r="B463" s="24" t="s">
        <v>18</v>
      </c>
      <c r="C463" s="26" t="s">
        <v>611</v>
      </c>
      <c r="D463" s="26" t="s">
        <v>49</v>
      </c>
      <c r="E463" s="25" t="s">
        <v>85</v>
      </c>
      <c r="F463" s="50"/>
      <c r="G463" s="51">
        <v>1</v>
      </c>
      <c r="H463" s="115">
        <v>1</v>
      </c>
      <c r="I463" s="36">
        <v>12</v>
      </c>
      <c r="J463" s="83">
        <f t="shared" si="18"/>
        <v>14</v>
      </c>
      <c r="K463" s="75">
        <v>52</v>
      </c>
      <c r="L463" s="134">
        <f t="shared" ref="L463:L526" si="19">J463/K463</f>
        <v>0.26923076923076922</v>
      </c>
      <c r="M463" s="34" t="s">
        <v>811</v>
      </c>
      <c r="N463" s="70"/>
    </row>
    <row r="464" spans="1:14" s="2" customFormat="1" ht="12.6" customHeight="1">
      <c r="A464" s="58" t="s">
        <v>41</v>
      </c>
      <c r="B464" s="24" t="s">
        <v>18</v>
      </c>
      <c r="C464" s="26" t="s">
        <v>612</v>
      </c>
      <c r="D464" s="26" t="s">
        <v>50</v>
      </c>
      <c r="E464" s="25" t="s">
        <v>69</v>
      </c>
      <c r="F464" s="50"/>
      <c r="G464" s="51">
        <v>1</v>
      </c>
      <c r="H464" s="115"/>
      <c r="I464" s="36">
        <v>14</v>
      </c>
      <c r="J464" s="83">
        <f t="shared" si="18"/>
        <v>14</v>
      </c>
      <c r="K464" s="75">
        <v>52</v>
      </c>
      <c r="L464" s="134">
        <f t="shared" si="19"/>
        <v>0.26923076923076922</v>
      </c>
      <c r="M464" s="34" t="s">
        <v>811</v>
      </c>
      <c r="N464" s="70"/>
    </row>
    <row r="465" spans="1:14" s="2" customFormat="1" ht="12.6" customHeight="1">
      <c r="A465" s="55" t="s">
        <v>41</v>
      </c>
      <c r="B465" s="53" t="s">
        <v>18</v>
      </c>
      <c r="C465" s="1" t="s">
        <v>856</v>
      </c>
      <c r="D465" s="1" t="s">
        <v>56</v>
      </c>
      <c r="E465" s="27" t="s">
        <v>100</v>
      </c>
      <c r="F465" s="56"/>
      <c r="G465" s="57"/>
      <c r="H465" s="109"/>
      <c r="I465" s="70">
        <v>13</v>
      </c>
      <c r="J465" s="81">
        <f t="shared" si="18"/>
        <v>13</v>
      </c>
      <c r="K465" s="78">
        <v>52</v>
      </c>
      <c r="L465" s="135">
        <f t="shared" si="19"/>
        <v>0.25</v>
      </c>
      <c r="M465" s="35"/>
      <c r="N465" s="70"/>
    </row>
    <row r="466" spans="1:14" s="2" customFormat="1" ht="12.6" customHeight="1">
      <c r="A466" s="55" t="s">
        <v>41</v>
      </c>
      <c r="B466" s="53" t="s">
        <v>18</v>
      </c>
      <c r="C466" s="1" t="s">
        <v>857</v>
      </c>
      <c r="D466" s="1" t="s">
        <v>65</v>
      </c>
      <c r="E466" s="27" t="s">
        <v>83</v>
      </c>
      <c r="F466" s="56"/>
      <c r="G466" s="57"/>
      <c r="H466" s="109"/>
      <c r="I466" s="70">
        <v>9</v>
      </c>
      <c r="J466" s="81">
        <f t="shared" si="18"/>
        <v>9</v>
      </c>
      <c r="K466" s="78">
        <v>52</v>
      </c>
      <c r="L466" s="135">
        <f t="shared" si="19"/>
        <v>0.17307692307692307</v>
      </c>
      <c r="M466" s="35"/>
      <c r="N466" s="70"/>
    </row>
    <row r="467" spans="1:14" s="36" customFormat="1" ht="12.6" customHeight="1">
      <c r="A467" s="55" t="s">
        <v>41</v>
      </c>
      <c r="B467" s="53" t="s">
        <v>18</v>
      </c>
      <c r="C467" s="1" t="s">
        <v>1082</v>
      </c>
      <c r="D467" s="1" t="s">
        <v>45</v>
      </c>
      <c r="E467" s="27" t="s">
        <v>102</v>
      </c>
      <c r="F467" s="56"/>
      <c r="G467" s="57"/>
      <c r="H467" s="109"/>
      <c r="I467" s="70">
        <v>6</v>
      </c>
      <c r="J467" s="81">
        <f t="shared" ref="J467:J530" si="20">(H467*2)+(I467*1)</f>
        <v>6</v>
      </c>
      <c r="K467" s="78">
        <v>52</v>
      </c>
      <c r="L467" s="135">
        <f t="shared" si="19"/>
        <v>0.11538461538461539</v>
      </c>
      <c r="M467" s="35"/>
      <c r="N467" s="70"/>
    </row>
    <row r="468" spans="1:14" s="36" customFormat="1" ht="12.6" customHeight="1">
      <c r="A468" s="58" t="s">
        <v>41</v>
      </c>
      <c r="B468" s="24" t="s">
        <v>19</v>
      </c>
      <c r="C468" s="26" t="s">
        <v>613</v>
      </c>
      <c r="D468" s="26" t="s">
        <v>91</v>
      </c>
      <c r="E468" s="25" t="s">
        <v>104</v>
      </c>
      <c r="F468" s="50">
        <v>1</v>
      </c>
      <c r="G468" s="51"/>
      <c r="H468" s="115">
        <v>28</v>
      </c>
      <c r="J468" s="83">
        <f t="shared" si="20"/>
        <v>56</v>
      </c>
      <c r="K468" s="75">
        <v>56</v>
      </c>
      <c r="L468" s="134">
        <f t="shared" si="19"/>
        <v>1</v>
      </c>
      <c r="M468" s="34" t="s">
        <v>732</v>
      </c>
      <c r="N468" s="70"/>
    </row>
    <row r="469" spans="1:14" s="36" customFormat="1" ht="12.6" customHeight="1">
      <c r="A469" s="58" t="s">
        <v>41</v>
      </c>
      <c r="B469" s="24" t="s">
        <v>19</v>
      </c>
      <c r="C469" s="26" t="s">
        <v>614</v>
      </c>
      <c r="D469" s="26" t="s">
        <v>49</v>
      </c>
      <c r="E469" s="25" t="s">
        <v>85</v>
      </c>
      <c r="F469" s="50">
        <v>1</v>
      </c>
      <c r="G469" s="51"/>
      <c r="H469" s="115">
        <v>26</v>
      </c>
      <c r="I469" s="36">
        <v>2</v>
      </c>
      <c r="J469" s="83">
        <f t="shared" si="20"/>
        <v>54</v>
      </c>
      <c r="K469" s="75">
        <v>56</v>
      </c>
      <c r="L469" s="134">
        <f t="shared" si="19"/>
        <v>0.9642857142857143</v>
      </c>
      <c r="M469" s="34" t="s">
        <v>732</v>
      </c>
      <c r="N469" s="70"/>
    </row>
    <row r="470" spans="1:14" s="36" customFormat="1" ht="12.6" customHeight="1">
      <c r="A470" s="58" t="s">
        <v>41</v>
      </c>
      <c r="B470" s="24" t="s">
        <v>19</v>
      </c>
      <c r="C470" s="26" t="s">
        <v>615</v>
      </c>
      <c r="D470" s="26" t="s">
        <v>50</v>
      </c>
      <c r="E470" s="25" t="s">
        <v>69</v>
      </c>
      <c r="F470" s="50">
        <v>1</v>
      </c>
      <c r="G470" s="51"/>
      <c r="H470" s="115">
        <v>25</v>
      </c>
      <c r="I470" s="36">
        <v>2</v>
      </c>
      <c r="J470" s="83">
        <f t="shared" si="20"/>
        <v>52</v>
      </c>
      <c r="K470" s="75">
        <v>56</v>
      </c>
      <c r="L470" s="134">
        <f t="shared" si="19"/>
        <v>0.9285714285714286</v>
      </c>
      <c r="M470" s="34" t="s">
        <v>732</v>
      </c>
      <c r="N470" s="70"/>
    </row>
    <row r="471" spans="1:14" s="36" customFormat="1" ht="12.6" customHeight="1">
      <c r="A471" s="58" t="s">
        <v>41</v>
      </c>
      <c r="B471" s="24" t="s">
        <v>19</v>
      </c>
      <c r="C471" s="26" t="s">
        <v>207</v>
      </c>
      <c r="D471" s="26" t="s">
        <v>1198</v>
      </c>
      <c r="E471" s="25" t="s">
        <v>72</v>
      </c>
      <c r="F471" s="50">
        <v>1</v>
      </c>
      <c r="G471" s="51"/>
      <c r="H471" s="115">
        <v>23</v>
      </c>
      <c r="I471" s="36">
        <v>4</v>
      </c>
      <c r="J471" s="83">
        <f t="shared" si="20"/>
        <v>50</v>
      </c>
      <c r="K471" s="75">
        <v>56</v>
      </c>
      <c r="L471" s="134">
        <f t="shared" si="19"/>
        <v>0.8928571428571429</v>
      </c>
      <c r="M471" s="34" t="s">
        <v>732</v>
      </c>
      <c r="N471" s="70"/>
    </row>
    <row r="472" spans="1:14" s="36" customFormat="1" ht="12.6" customHeight="1">
      <c r="A472" s="58" t="s">
        <v>41</v>
      </c>
      <c r="B472" s="24" t="s">
        <v>19</v>
      </c>
      <c r="C472" s="26" t="s">
        <v>309</v>
      </c>
      <c r="D472" s="26" t="s">
        <v>57</v>
      </c>
      <c r="E472" s="25" t="s">
        <v>75</v>
      </c>
      <c r="F472" s="50">
        <v>1</v>
      </c>
      <c r="G472" s="51"/>
      <c r="H472" s="115">
        <v>17</v>
      </c>
      <c r="I472" s="36">
        <v>7</v>
      </c>
      <c r="J472" s="83">
        <f t="shared" si="20"/>
        <v>41</v>
      </c>
      <c r="K472" s="75">
        <v>56</v>
      </c>
      <c r="L472" s="134">
        <f t="shared" si="19"/>
        <v>0.7321428571428571</v>
      </c>
      <c r="M472" s="34" t="s">
        <v>732</v>
      </c>
      <c r="N472" s="70"/>
    </row>
    <row r="473" spans="1:14" s="36" customFormat="1" ht="12.6" customHeight="1">
      <c r="A473" s="58" t="s">
        <v>41</v>
      </c>
      <c r="B473" s="24" t="s">
        <v>19</v>
      </c>
      <c r="C473" s="26" t="s">
        <v>197</v>
      </c>
      <c r="D473" s="26" t="s">
        <v>60</v>
      </c>
      <c r="E473" s="25" t="s">
        <v>78</v>
      </c>
      <c r="F473" s="50">
        <v>1</v>
      </c>
      <c r="G473" s="51"/>
      <c r="H473" s="115">
        <v>15</v>
      </c>
      <c r="I473" s="36">
        <v>11</v>
      </c>
      <c r="J473" s="83">
        <f t="shared" si="20"/>
        <v>41</v>
      </c>
      <c r="K473" s="75">
        <v>56</v>
      </c>
      <c r="L473" s="134">
        <f t="shared" si="19"/>
        <v>0.7321428571428571</v>
      </c>
      <c r="M473" s="34" t="s">
        <v>732</v>
      </c>
      <c r="N473" s="70"/>
    </row>
    <row r="474" spans="1:14" s="36" customFormat="1" ht="12.6" customHeight="1">
      <c r="A474" s="58" t="s">
        <v>41</v>
      </c>
      <c r="B474" s="24" t="s">
        <v>19</v>
      </c>
      <c r="C474" s="26" t="s">
        <v>177</v>
      </c>
      <c r="D474" s="26" t="s">
        <v>63</v>
      </c>
      <c r="E474" s="25" t="s">
        <v>67</v>
      </c>
      <c r="F474" s="50"/>
      <c r="G474" s="51">
        <v>1</v>
      </c>
      <c r="H474" s="115">
        <v>7</v>
      </c>
      <c r="I474" s="36">
        <v>21</v>
      </c>
      <c r="J474" s="83">
        <f t="shared" si="20"/>
        <v>35</v>
      </c>
      <c r="K474" s="75">
        <v>56</v>
      </c>
      <c r="L474" s="134">
        <f t="shared" si="19"/>
        <v>0.625</v>
      </c>
      <c r="M474" s="34" t="s">
        <v>811</v>
      </c>
      <c r="N474" s="70"/>
    </row>
    <row r="475" spans="1:14" s="36" customFormat="1" ht="12.6" customHeight="1">
      <c r="A475" s="58" t="s">
        <v>41</v>
      </c>
      <c r="B475" s="24" t="s">
        <v>19</v>
      </c>
      <c r="C475" s="26" t="s">
        <v>616</v>
      </c>
      <c r="D475" s="26" t="s">
        <v>93</v>
      </c>
      <c r="E475" s="25" t="s">
        <v>151</v>
      </c>
      <c r="F475" s="50"/>
      <c r="G475" s="51">
        <v>1</v>
      </c>
      <c r="H475" s="115">
        <v>2</v>
      </c>
      <c r="I475" s="36">
        <v>24</v>
      </c>
      <c r="J475" s="83">
        <f t="shared" si="20"/>
        <v>28</v>
      </c>
      <c r="K475" s="75">
        <v>56</v>
      </c>
      <c r="L475" s="134">
        <f t="shared" si="19"/>
        <v>0.5</v>
      </c>
      <c r="M475" s="34" t="s">
        <v>811</v>
      </c>
      <c r="N475" s="70"/>
    </row>
    <row r="476" spans="1:14" s="36" customFormat="1" ht="12.6" customHeight="1">
      <c r="A476" s="58" t="s">
        <v>41</v>
      </c>
      <c r="B476" s="24" t="s">
        <v>19</v>
      </c>
      <c r="C476" s="26" t="s">
        <v>617</v>
      </c>
      <c r="D476" s="26" t="s">
        <v>56</v>
      </c>
      <c r="E476" s="25" t="s">
        <v>100</v>
      </c>
      <c r="F476" s="50"/>
      <c r="G476" s="51">
        <v>1</v>
      </c>
      <c r="H476" s="115">
        <v>1</v>
      </c>
      <c r="I476" s="36">
        <v>19</v>
      </c>
      <c r="J476" s="83">
        <f t="shared" si="20"/>
        <v>21</v>
      </c>
      <c r="K476" s="75">
        <v>56</v>
      </c>
      <c r="L476" s="134">
        <f t="shared" si="19"/>
        <v>0.375</v>
      </c>
      <c r="M476" s="34" t="s">
        <v>811</v>
      </c>
      <c r="N476" s="70"/>
    </row>
    <row r="477" spans="1:14" s="2" customFormat="1" ht="12.6" customHeight="1">
      <c r="A477" s="58" t="s">
        <v>41</v>
      </c>
      <c r="B477" s="24" t="s">
        <v>19</v>
      </c>
      <c r="C477" s="26" t="s">
        <v>312</v>
      </c>
      <c r="D477" s="26" t="s">
        <v>51</v>
      </c>
      <c r="E477" s="25" t="s">
        <v>97</v>
      </c>
      <c r="F477" s="50"/>
      <c r="G477" s="51">
        <v>1</v>
      </c>
      <c r="H477" s="115">
        <v>1</v>
      </c>
      <c r="I477" s="36">
        <v>13</v>
      </c>
      <c r="J477" s="83">
        <f t="shared" si="20"/>
        <v>15</v>
      </c>
      <c r="K477" s="75">
        <v>56</v>
      </c>
      <c r="L477" s="134">
        <f t="shared" si="19"/>
        <v>0.26785714285714285</v>
      </c>
      <c r="M477" s="34" t="s">
        <v>811</v>
      </c>
      <c r="N477" s="70"/>
    </row>
    <row r="478" spans="1:14" s="2" customFormat="1" ht="12.6" customHeight="1">
      <c r="A478" s="58" t="s">
        <v>41</v>
      </c>
      <c r="B478" s="24" t="s">
        <v>19</v>
      </c>
      <c r="C478" s="26" t="s">
        <v>618</v>
      </c>
      <c r="D478" s="26" t="s">
        <v>45</v>
      </c>
      <c r="E478" s="25" t="s">
        <v>102</v>
      </c>
      <c r="F478" s="50"/>
      <c r="G478" s="51">
        <v>1</v>
      </c>
      <c r="H478" s="115"/>
      <c r="I478" s="36">
        <v>15</v>
      </c>
      <c r="J478" s="83">
        <f t="shared" si="20"/>
        <v>15</v>
      </c>
      <c r="K478" s="75">
        <v>56</v>
      </c>
      <c r="L478" s="134">
        <f t="shared" si="19"/>
        <v>0.26785714285714285</v>
      </c>
      <c r="M478" s="34" t="s">
        <v>811</v>
      </c>
      <c r="N478" s="70"/>
    </row>
    <row r="479" spans="1:14" s="2" customFormat="1" ht="12.6" customHeight="1">
      <c r="A479" s="55" t="s">
        <v>41</v>
      </c>
      <c r="B479" s="53" t="s">
        <v>19</v>
      </c>
      <c r="C479" s="1" t="s">
        <v>382</v>
      </c>
      <c r="D479" s="1" t="s">
        <v>65</v>
      </c>
      <c r="E479" s="27" t="s">
        <v>83</v>
      </c>
      <c r="F479" s="56"/>
      <c r="G479" s="57"/>
      <c r="H479" s="109"/>
      <c r="I479" s="70">
        <v>14</v>
      </c>
      <c r="J479" s="81">
        <f t="shared" si="20"/>
        <v>14</v>
      </c>
      <c r="K479" s="78">
        <v>56</v>
      </c>
      <c r="L479" s="135">
        <f t="shared" si="19"/>
        <v>0.25</v>
      </c>
      <c r="M479" s="35"/>
      <c r="N479" s="70"/>
    </row>
    <row r="480" spans="1:14" s="2" customFormat="1" ht="12.6" customHeight="1">
      <c r="A480" s="55" t="s">
        <v>41</v>
      </c>
      <c r="B480" s="53" t="s">
        <v>19</v>
      </c>
      <c r="C480" s="1" t="s">
        <v>858</v>
      </c>
      <c r="D480" s="1" t="s">
        <v>48</v>
      </c>
      <c r="E480" s="27" t="s">
        <v>68</v>
      </c>
      <c r="F480" s="56"/>
      <c r="G480" s="57"/>
      <c r="H480" s="109"/>
      <c r="I480" s="70">
        <v>9</v>
      </c>
      <c r="J480" s="81">
        <f t="shared" si="20"/>
        <v>9</v>
      </c>
      <c r="K480" s="78">
        <v>56</v>
      </c>
      <c r="L480" s="135">
        <f t="shared" si="19"/>
        <v>0.16071428571428573</v>
      </c>
      <c r="M480" s="35"/>
      <c r="N480" s="70"/>
    </row>
    <row r="481" spans="1:14" s="2" customFormat="1" ht="12.6" customHeight="1">
      <c r="A481" s="55" t="s">
        <v>41</v>
      </c>
      <c r="B481" s="53" t="s">
        <v>19</v>
      </c>
      <c r="C481" s="1" t="s">
        <v>1083</v>
      </c>
      <c r="D481" s="1" t="s">
        <v>47</v>
      </c>
      <c r="E481" s="27" t="s">
        <v>95</v>
      </c>
      <c r="F481" s="56"/>
      <c r="G481" s="57"/>
      <c r="H481" s="109"/>
      <c r="I481" s="70">
        <v>1</v>
      </c>
      <c r="J481" s="81">
        <f t="shared" si="20"/>
        <v>1</v>
      </c>
      <c r="K481" s="78">
        <v>56</v>
      </c>
      <c r="L481" s="135">
        <f t="shared" si="19"/>
        <v>1.7857142857142856E-2</v>
      </c>
      <c r="M481" s="35"/>
      <c r="N481" s="70"/>
    </row>
    <row r="482" spans="1:14" s="2" customFormat="1" ht="12.6" customHeight="1">
      <c r="A482" s="55" t="s">
        <v>41</v>
      </c>
      <c r="B482" s="53" t="s">
        <v>19</v>
      </c>
      <c r="C482" s="1" t="s">
        <v>316</v>
      </c>
      <c r="D482" s="1" t="s">
        <v>44</v>
      </c>
      <c r="E482" s="27" t="s">
        <v>94</v>
      </c>
      <c r="F482" s="56"/>
      <c r="G482" s="57"/>
      <c r="H482" s="109"/>
      <c r="I482" s="70">
        <v>1</v>
      </c>
      <c r="J482" s="81">
        <f t="shared" si="20"/>
        <v>1</v>
      </c>
      <c r="K482" s="78">
        <v>56</v>
      </c>
      <c r="L482" s="135">
        <f t="shared" si="19"/>
        <v>1.7857142857142856E-2</v>
      </c>
      <c r="M482" s="35"/>
      <c r="N482" s="70"/>
    </row>
    <row r="483" spans="1:14" s="2" customFormat="1" ht="12.6" customHeight="1">
      <c r="A483" s="55" t="s">
        <v>41</v>
      </c>
      <c r="B483" s="53" t="s">
        <v>19</v>
      </c>
      <c r="C483" s="1" t="s">
        <v>859</v>
      </c>
      <c r="D483" s="1" t="s">
        <v>44</v>
      </c>
      <c r="E483" s="27" t="s">
        <v>94</v>
      </c>
      <c r="F483" s="56"/>
      <c r="G483" s="57"/>
      <c r="H483" s="109"/>
      <c r="I483" s="70">
        <v>1</v>
      </c>
      <c r="J483" s="81">
        <f t="shared" si="20"/>
        <v>1</v>
      </c>
      <c r="K483" s="78">
        <v>56</v>
      </c>
      <c r="L483" s="135">
        <f t="shared" si="19"/>
        <v>1.7857142857142856E-2</v>
      </c>
      <c r="M483" s="35"/>
      <c r="N483" s="70"/>
    </row>
    <row r="484" spans="1:14" s="2" customFormat="1" ht="12.6" customHeight="1">
      <c r="A484" s="55" t="s">
        <v>41</v>
      </c>
      <c r="B484" s="53" t="s">
        <v>19</v>
      </c>
      <c r="C484" s="1" t="s">
        <v>392</v>
      </c>
      <c r="D484" s="1" t="s">
        <v>64</v>
      </c>
      <c r="E484" s="27" t="s">
        <v>82</v>
      </c>
      <c r="F484" s="56"/>
      <c r="G484" s="57"/>
      <c r="H484" s="109"/>
      <c r="I484" s="70">
        <v>1</v>
      </c>
      <c r="J484" s="81">
        <f t="shared" si="20"/>
        <v>1</v>
      </c>
      <c r="K484" s="78">
        <v>56</v>
      </c>
      <c r="L484" s="135">
        <f t="shared" si="19"/>
        <v>1.7857142857142856E-2</v>
      </c>
      <c r="M484" s="35"/>
      <c r="N484" s="70"/>
    </row>
    <row r="485" spans="1:14" s="2" customFormat="1" ht="12.6" customHeight="1">
      <c r="A485" s="58" t="s">
        <v>41</v>
      </c>
      <c r="B485" s="24" t="s">
        <v>20</v>
      </c>
      <c r="C485" s="26" t="s">
        <v>619</v>
      </c>
      <c r="D485" s="26" t="s">
        <v>93</v>
      </c>
      <c r="E485" s="25" t="s">
        <v>151</v>
      </c>
      <c r="F485" s="50">
        <v>1</v>
      </c>
      <c r="G485" s="51"/>
      <c r="H485" s="115">
        <v>28</v>
      </c>
      <c r="I485" s="36"/>
      <c r="J485" s="83">
        <f t="shared" si="20"/>
        <v>56</v>
      </c>
      <c r="K485" s="75">
        <v>56</v>
      </c>
      <c r="L485" s="134">
        <f t="shared" si="19"/>
        <v>1</v>
      </c>
      <c r="M485" s="34" t="s">
        <v>732</v>
      </c>
      <c r="N485" s="70"/>
    </row>
    <row r="486" spans="1:14" s="2" customFormat="1" ht="12.6" customHeight="1">
      <c r="A486" s="58" t="s">
        <v>41</v>
      </c>
      <c r="B486" s="24" t="s">
        <v>20</v>
      </c>
      <c r="C486" s="26" t="s">
        <v>250</v>
      </c>
      <c r="D486" s="26" t="s">
        <v>50</v>
      </c>
      <c r="E486" s="25" t="s">
        <v>69</v>
      </c>
      <c r="F486" s="50">
        <v>1</v>
      </c>
      <c r="G486" s="51"/>
      <c r="H486" s="115">
        <v>27</v>
      </c>
      <c r="I486" s="36">
        <v>1</v>
      </c>
      <c r="J486" s="83">
        <f t="shared" si="20"/>
        <v>55</v>
      </c>
      <c r="K486" s="75">
        <v>56</v>
      </c>
      <c r="L486" s="134">
        <f t="shared" si="19"/>
        <v>0.9821428571428571</v>
      </c>
      <c r="M486" s="34" t="s">
        <v>732</v>
      </c>
    </row>
    <row r="487" spans="1:14" s="36" customFormat="1" ht="12.6" customHeight="1">
      <c r="A487" s="58" t="s">
        <v>41</v>
      </c>
      <c r="B487" s="24" t="s">
        <v>20</v>
      </c>
      <c r="C487" s="26" t="s">
        <v>620</v>
      </c>
      <c r="D487" s="26" t="s">
        <v>63</v>
      </c>
      <c r="E487" s="25" t="s">
        <v>67</v>
      </c>
      <c r="F487" s="50">
        <v>1</v>
      </c>
      <c r="G487" s="51"/>
      <c r="H487" s="115">
        <v>27</v>
      </c>
      <c r="I487" s="36">
        <v>1</v>
      </c>
      <c r="J487" s="83">
        <f t="shared" si="20"/>
        <v>55</v>
      </c>
      <c r="K487" s="75">
        <v>56</v>
      </c>
      <c r="L487" s="134">
        <f t="shared" si="19"/>
        <v>0.9821428571428571</v>
      </c>
      <c r="M487" s="34" t="s">
        <v>732</v>
      </c>
    </row>
    <row r="488" spans="1:14" s="36" customFormat="1" ht="12.6" customHeight="1">
      <c r="A488" s="58" t="s">
        <v>41</v>
      </c>
      <c r="B488" s="24" t="s">
        <v>20</v>
      </c>
      <c r="C488" s="26" t="s">
        <v>315</v>
      </c>
      <c r="D488" s="26" t="s">
        <v>91</v>
      </c>
      <c r="E488" s="25" t="s">
        <v>104</v>
      </c>
      <c r="F488" s="50">
        <v>1</v>
      </c>
      <c r="G488" s="51"/>
      <c r="H488" s="115">
        <v>22</v>
      </c>
      <c r="I488" s="36">
        <v>4</v>
      </c>
      <c r="J488" s="83">
        <f t="shared" si="20"/>
        <v>48</v>
      </c>
      <c r="K488" s="75">
        <v>56</v>
      </c>
      <c r="L488" s="134">
        <f t="shared" si="19"/>
        <v>0.8571428571428571</v>
      </c>
      <c r="M488" s="34" t="s">
        <v>732</v>
      </c>
    </row>
    <row r="489" spans="1:14" s="36" customFormat="1" ht="12.6" customHeight="1">
      <c r="A489" s="58" t="s">
        <v>41</v>
      </c>
      <c r="B489" s="24" t="s">
        <v>20</v>
      </c>
      <c r="C489" s="26" t="s">
        <v>621</v>
      </c>
      <c r="D489" s="26" t="s">
        <v>48</v>
      </c>
      <c r="E489" s="25" t="s">
        <v>68</v>
      </c>
      <c r="F489" s="50">
        <v>1</v>
      </c>
      <c r="G489" s="51"/>
      <c r="H489" s="115">
        <v>22</v>
      </c>
      <c r="I489" s="36">
        <v>4</v>
      </c>
      <c r="J489" s="83">
        <f t="shared" si="20"/>
        <v>48</v>
      </c>
      <c r="K489" s="75">
        <v>56</v>
      </c>
      <c r="L489" s="134">
        <f t="shared" si="19"/>
        <v>0.8571428571428571</v>
      </c>
      <c r="M489" s="34" t="s">
        <v>732</v>
      </c>
    </row>
    <row r="490" spans="1:14" s="36" customFormat="1" ht="12.6" customHeight="1">
      <c r="A490" s="58" t="s">
        <v>41</v>
      </c>
      <c r="B490" s="24" t="s">
        <v>20</v>
      </c>
      <c r="C490" s="26" t="s">
        <v>622</v>
      </c>
      <c r="D490" s="26" t="s">
        <v>55</v>
      </c>
      <c r="E490" s="25" t="s">
        <v>99</v>
      </c>
      <c r="F490" s="50"/>
      <c r="G490" s="51">
        <v>1</v>
      </c>
      <c r="H490" s="115">
        <v>13</v>
      </c>
      <c r="I490" s="36">
        <v>15</v>
      </c>
      <c r="J490" s="83">
        <f t="shared" si="20"/>
        <v>41</v>
      </c>
      <c r="K490" s="75">
        <v>56</v>
      </c>
      <c r="L490" s="134">
        <f t="shared" si="19"/>
        <v>0.7321428571428571</v>
      </c>
      <c r="M490" s="34" t="s">
        <v>811</v>
      </c>
    </row>
    <row r="491" spans="1:14" s="36" customFormat="1" ht="12.6" customHeight="1">
      <c r="A491" s="58" t="s">
        <v>41</v>
      </c>
      <c r="B491" s="24" t="s">
        <v>20</v>
      </c>
      <c r="C491" s="26" t="s">
        <v>623</v>
      </c>
      <c r="D491" s="26" t="s">
        <v>54</v>
      </c>
      <c r="E491" s="25" t="s">
        <v>73</v>
      </c>
      <c r="F491" s="50"/>
      <c r="G491" s="51">
        <v>1</v>
      </c>
      <c r="H491" s="115">
        <v>4</v>
      </c>
      <c r="I491" s="36">
        <v>23</v>
      </c>
      <c r="J491" s="83">
        <f t="shared" si="20"/>
        <v>31</v>
      </c>
      <c r="K491" s="75">
        <v>56</v>
      </c>
      <c r="L491" s="134">
        <f t="shared" si="19"/>
        <v>0.5535714285714286</v>
      </c>
      <c r="M491" s="34" t="s">
        <v>811</v>
      </c>
    </row>
    <row r="492" spans="1:14" s="36" customFormat="1" ht="12.6" customHeight="1">
      <c r="A492" s="58" t="s">
        <v>41</v>
      </c>
      <c r="B492" s="24" t="s">
        <v>20</v>
      </c>
      <c r="C492" s="26" t="s">
        <v>624</v>
      </c>
      <c r="D492" s="26" t="s">
        <v>46</v>
      </c>
      <c r="E492" s="25" t="s">
        <v>74</v>
      </c>
      <c r="F492" s="50"/>
      <c r="G492" s="51">
        <v>1</v>
      </c>
      <c r="H492" s="115"/>
      <c r="I492" s="36">
        <v>18</v>
      </c>
      <c r="J492" s="83">
        <f t="shared" si="20"/>
        <v>18</v>
      </c>
      <c r="K492" s="75">
        <v>56</v>
      </c>
      <c r="L492" s="134">
        <f t="shared" si="19"/>
        <v>0.32142857142857145</v>
      </c>
      <c r="M492" s="34" t="s">
        <v>811</v>
      </c>
    </row>
    <row r="493" spans="1:14" s="36" customFormat="1" ht="12.6" customHeight="1">
      <c r="A493" s="58" t="s">
        <v>41</v>
      </c>
      <c r="B493" s="24" t="s">
        <v>20</v>
      </c>
      <c r="C493" s="26" t="s">
        <v>252</v>
      </c>
      <c r="D493" s="26" t="s">
        <v>46</v>
      </c>
      <c r="E493" s="25" t="s">
        <v>74</v>
      </c>
      <c r="F493" s="50"/>
      <c r="G493" s="51">
        <v>1</v>
      </c>
      <c r="H493" s="115"/>
      <c r="I493" s="36">
        <v>15</v>
      </c>
      <c r="J493" s="83">
        <f t="shared" si="20"/>
        <v>15</v>
      </c>
      <c r="K493" s="75">
        <v>56</v>
      </c>
      <c r="L493" s="134">
        <f t="shared" si="19"/>
        <v>0.26785714285714285</v>
      </c>
      <c r="M493" s="34" t="s">
        <v>811</v>
      </c>
    </row>
    <row r="494" spans="1:14" s="36" customFormat="1" ht="12.6" customHeight="1">
      <c r="A494" s="58" t="s">
        <v>41</v>
      </c>
      <c r="B494" s="24" t="s">
        <v>20</v>
      </c>
      <c r="C494" s="26" t="s">
        <v>625</v>
      </c>
      <c r="D494" s="26" t="s">
        <v>58</v>
      </c>
      <c r="E494" s="25" t="s">
        <v>76</v>
      </c>
      <c r="F494" s="50"/>
      <c r="G494" s="51">
        <v>1</v>
      </c>
      <c r="H494" s="115"/>
      <c r="I494" s="36">
        <v>13</v>
      </c>
      <c r="J494" s="83">
        <f t="shared" si="20"/>
        <v>13</v>
      </c>
      <c r="K494" s="75">
        <v>56</v>
      </c>
      <c r="L494" s="134">
        <f t="shared" si="19"/>
        <v>0.23214285714285715</v>
      </c>
      <c r="M494" s="34" t="s">
        <v>811</v>
      </c>
    </row>
    <row r="495" spans="1:14" s="36" customFormat="1" ht="12.6" customHeight="1">
      <c r="A495" s="55" t="s">
        <v>41</v>
      </c>
      <c r="B495" s="53" t="s">
        <v>20</v>
      </c>
      <c r="C495" s="1" t="s">
        <v>860</v>
      </c>
      <c r="D495" s="1" t="s">
        <v>64</v>
      </c>
      <c r="E495" s="27" t="s">
        <v>82</v>
      </c>
      <c r="F495" s="56"/>
      <c r="G495" s="57"/>
      <c r="H495" s="109">
        <v>1</v>
      </c>
      <c r="I495" s="70">
        <v>10</v>
      </c>
      <c r="J495" s="81">
        <f t="shared" si="20"/>
        <v>12</v>
      </c>
      <c r="K495" s="78">
        <v>56</v>
      </c>
      <c r="L495" s="135">
        <f t="shared" si="19"/>
        <v>0.21428571428571427</v>
      </c>
      <c r="M495" s="35"/>
    </row>
    <row r="496" spans="1:14" s="36" customFormat="1" ht="12.6" customHeight="1">
      <c r="A496" s="55" t="s">
        <v>41</v>
      </c>
      <c r="B496" s="53" t="s">
        <v>20</v>
      </c>
      <c r="C496" s="1" t="s">
        <v>861</v>
      </c>
      <c r="D496" s="1" t="s">
        <v>56</v>
      </c>
      <c r="E496" s="27" t="s">
        <v>100</v>
      </c>
      <c r="F496" s="56"/>
      <c r="G496" s="57"/>
      <c r="H496" s="109"/>
      <c r="I496" s="70">
        <v>12</v>
      </c>
      <c r="J496" s="81">
        <f t="shared" si="20"/>
        <v>12</v>
      </c>
      <c r="K496" s="78">
        <v>56</v>
      </c>
      <c r="L496" s="135">
        <f t="shared" si="19"/>
        <v>0.21428571428571427</v>
      </c>
      <c r="M496" s="35"/>
      <c r="N496" s="70"/>
    </row>
    <row r="497" spans="1:14" s="2" customFormat="1" ht="12.6" customHeight="1">
      <c r="A497" s="55" t="s">
        <v>41</v>
      </c>
      <c r="B497" s="53" t="s">
        <v>20</v>
      </c>
      <c r="C497" s="1" t="s">
        <v>862</v>
      </c>
      <c r="D497" s="1" t="s">
        <v>63</v>
      </c>
      <c r="E497" s="27" t="s">
        <v>67</v>
      </c>
      <c r="F497" s="56"/>
      <c r="G497" s="57"/>
      <c r="H497" s="109">
        <v>1</v>
      </c>
      <c r="I497" s="70">
        <v>7</v>
      </c>
      <c r="J497" s="81">
        <f t="shared" si="20"/>
        <v>9</v>
      </c>
      <c r="K497" s="78">
        <v>56</v>
      </c>
      <c r="L497" s="135">
        <f t="shared" si="19"/>
        <v>0.16071428571428573</v>
      </c>
      <c r="M497" s="35"/>
      <c r="N497" s="70"/>
    </row>
    <row r="498" spans="1:14" s="2" customFormat="1" ht="12.6" customHeight="1">
      <c r="A498" s="55" t="s">
        <v>41</v>
      </c>
      <c r="B498" s="53" t="s">
        <v>20</v>
      </c>
      <c r="C498" s="1" t="s">
        <v>393</v>
      </c>
      <c r="D498" s="1" t="s">
        <v>46</v>
      </c>
      <c r="E498" s="27" t="s">
        <v>74</v>
      </c>
      <c r="F498" s="56"/>
      <c r="G498" s="57"/>
      <c r="H498" s="109"/>
      <c r="I498" s="70">
        <v>5</v>
      </c>
      <c r="J498" s="81">
        <f t="shared" si="20"/>
        <v>5</v>
      </c>
      <c r="K498" s="78">
        <v>56</v>
      </c>
      <c r="L498" s="135">
        <f t="shared" si="19"/>
        <v>8.9285714285714288E-2</v>
      </c>
      <c r="M498" s="35"/>
      <c r="N498" s="70"/>
    </row>
    <row r="499" spans="1:14" s="2" customFormat="1" ht="12.6" customHeight="1">
      <c r="A499" s="55" t="s">
        <v>41</v>
      </c>
      <c r="B499" s="53" t="s">
        <v>20</v>
      </c>
      <c r="C499" s="1" t="s">
        <v>863</v>
      </c>
      <c r="D499" s="1" t="s">
        <v>62</v>
      </c>
      <c r="E499" s="27" t="s">
        <v>80</v>
      </c>
      <c r="F499" s="56"/>
      <c r="G499" s="57"/>
      <c r="H499" s="109"/>
      <c r="I499" s="70">
        <v>3</v>
      </c>
      <c r="J499" s="81">
        <f t="shared" si="20"/>
        <v>3</v>
      </c>
      <c r="K499" s="78">
        <v>56</v>
      </c>
      <c r="L499" s="135">
        <f t="shared" si="19"/>
        <v>5.3571428571428568E-2</v>
      </c>
      <c r="M499" s="35"/>
      <c r="N499" s="70"/>
    </row>
    <row r="500" spans="1:14" s="2" customFormat="1" ht="12.6" customHeight="1">
      <c r="A500" s="55" t="s">
        <v>41</v>
      </c>
      <c r="B500" s="53" t="s">
        <v>20</v>
      </c>
      <c r="C500" s="1" t="s">
        <v>864</v>
      </c>
      <c r="D500" s="1" t="s">
        <v>93</v>
      </c>
      <c r="E500" s="27" t="s">
        <v>151</v>
      </c>
      <c r="F500" s="56"/>
      <c r="G500" s="57"/>
      <c r="H500" s="109"/>
      <c r="I500" s="70">
        <v>3</v>
      </c>
      <c r="J500" s="81">
        <f t="shared" si="20"/>
        <v>3</v>
      </c>
      <c r="K500" s="78">
        <v>56</v>
      </c>
      <c r="L500" s="135">
        <f t="shared" si="19"/>
        <v>5.3571428571428568E-2</v>
      </c>
      <c r="M500" s="35"/>
      <c r="N500" s="70"/>
    </row>
    <row r="501" spans="1:14" s="2" customFormat="1" ht="12.6" customHeight="1">
      <c r="A501" s="55" t="s">
        <v>41</v>
      </c>
      <c r="B501" s="53" t="s">
        <v>20</v>
      </c>
      <c r="C501" s="1" t="s">
        <v>865</v>
      </c>
      <c r="D501" s="1" t="s">
        <v>52</v>
      </c>
      <c r="E501" s="27" t="s">
        <v>70</v>
      </c>
      <c r="F501" s="56"/>
      <c r="G501" s="57"/>
      <c r="H501" s="109"/>
      <c r="I501" s="70">
        <v>2</v>
      </c>
      <c r="J501" s="81">
        <f t="shared" si="20"/>
        <v>2</v>
      </c>
      <c r="K501" s="78">
        <v>56</v>
      </c>
      <c r="L501" s="135">
        <f t="shared" si="19"/>
        <v>3.5714285714285712E-2</v>
      </c>
      <c r="M501" s="35"/>
      <c r="N501" s="70"/>
    </row>
    <row r="502" spans="1:14" s="2" customFormat="1" ht="12.6" customHeight="1">
      <c r="A502" s="55" t="s">
        <v>41</v>
      </c>
      <c r="B502" s="53" t="s">
        <v>20</v>
      </c>
      <c r="C502" s="1" t="s">
        <v>866</v>
      </c>
      <c r="D502" s="1" t="s">
        <v>90</v>
      </c>
      <c r="E502" s="27" t="s">
        <v>103</v>
      </c>
      <c r="F502" s="56"/>
      <c r="G502" s="57"/>
      <c r="H502" s="109"/>
      <c r="I502" s="70">
        <v>2</v>
      </c>
      <c r="J502" s="81">
        <f t="shared" si="20"/>
        <v>2</v>
      </c>
      <c r="K502" s="78">
        <v>56</v>
      </c>
      <c r="L502" s="135">
        <f t="shared" si="19"/>
        <v>3.5714285714285712E-2</v>
      </c>
      <c r="M502" s="35"/>
      <c r="N502" s="70"/>
    </row>
    <row r="503" spans="1:14" s="2" customFormat="1" ht="12.6" customHeight="1">
      <c r="A503" s="55" t="s">
        <v>41</v>
      </c>
      <c r="B503" s="53" t="s">
        <v>20</v>
      </c>
      <c r="C503" s="1" t="s">
        <v>867</v>
      </c>
      <c r="D503" s="1" t="s">
        <v>49</v>
      </c>
      <c r="E503" s="27" t="s">
        <v>85</v>
      </c>
      <c r="F503" s="56"/>
      <c r="G503" s="57"/>
      <c r="H503" s="109"/>
      <c r="I503" s="70">
        <v>1</v>
      </c>
      <c r="J503" s="81">
        <f t="shared" si="20"/>
        <v>1</v>
      </c>
      <c r="K503" s="78">
        <v>56</v>
      </c>
      <c r="L503" s="135">
        <f t="shared" si="19"/>
        <v>1.7857142857142856E-2</v>
      </c>
      <c r="M503" s="35"/>
      <c r="N503" s="70"/>
    </row>
    <row r="504" spans="1:14" s="2" customFormat="1" ht="12.6" customHeight="1">
      <c r="A504" s="55" t="s">
        <v>41</v>
      </c>
      <c r="B504" s="53" t="s">
        <v>20</v>
      </c>
      <c r="C504" s="1" t="s">
        <v>868</v>
      </c>
      <c r="D504" s="1" t="s">
        <v>58</v>
      </c>
      <c r="E504" s="27" t="s">
        <v>76</v>
      </c>
      <c r="F504" s="56"/>
      <c r="G504" s="57"/>
      <c r="H504" s="109"/>
      <c r="I504" s="70">
        <v>1</v>
      </c>
      <c r="J504" s="81">
        <f t="shared" si="20"/>
        <v>1</v>
      </c>
      <c r="K504" s="78">
        <v>56</v>
      </c>
      <c r="L504" s="135">
        <f t="shared" si="19"/>
        <v>1.7857142857142856E-2</v>
      </c>
      <c r="M504" s="35"/>
      <c r="N504" s="70"/>
    </row>
    <row r="505" spans="1:14" s="2" customFormat="1" ht="12.6" customHeight="1">
      <c r="A505" s="55" t="s">
        <v>41</v>
      </c>
      <c r="B505" s="53" t="s">
        <v>20</v>
      </c>
      <c r="C505" s="1" t="s">
        <v>869</v>
      </c>
      <c r="D505" s="1" t="s">
        <v>287</v>
      </c>
      <c r="E505" s="27" t="s">
        <v>81</v>
      </c>
      <c r="F505" s="56"/>
      <c r="G505" s="57"/>
      <c r="H505" s="109"/>
      <c r="I505" s="70">
        <v>1</v>
      </c>
      <c r="J505" s="81">
        <f t="shared" si="20"/>
        <v>1</v>
      </c>
      <c r="K505" s="78">
        <v>56</v>
      </c>
      <c r="L505" s="135">
        <f t="shared" si="19"/>
        <v>1.7857142857142856E-2</v>
      </c>
      <c r="M505" s="35"/>
      <c r="N505" s="70"/>
    </row>
    <row r="506" spans="1:14" s="2" customFormat="1" ht="12.6" customHeight="1">
      <c r="A506" s="55" t="s">
        <v>41</v>
      </c>
      <c r="B506" s="53" t="s">
        <v>20</v>
      </c>
      <c r="C506" s="1" t="s">
        <v>870</v>
      </c>
      <c r="D506" s="1" t="s">
        <v>53</v>
      </c>
      <c r="E506" s="27" t="s">
        <v>71</v>
      </c>
      <c r="F506" s="56"/>
      <c r="G506" s="57"/>
      <c r="H506" s="109"/>
      <c r="I506" s="70">
        <v>1</v>
      </c>
      <c r="J506" s="81">
        <f t="shared" si="20"/>
        <v>1</v>
      </c>
      <c r="K506" s="78">
        <v>56</v>
      </c>
      <c r="L506" s="135">
        <f t="shared" si="19"/>
        <v>1.7857142857142856E-2</v>
      </c>
      <c r="M506" s="35"/>
      <c r="N506" s="70"/>
    </row>
    <row r="507" spans="1:14" s="36" customFormat="1" ht="12.6" customHeight="1">
      <c r="A507" s="55" t="s">
        <v>41</v>
      </c>
      <c r="B507" s="53" t="s">
        <v>20</v>
      </c>
      <c r="C507" s="1" t="s">
        <v>871</v>
      </c>
      <c r="D507" s="1" t="s">
        <v>287</v>
      </c>
      <c r="E507" s="27" t="s">
        <v>81</v>
      </c>
      <c r="F507" s="56"/>
      <c r="G507" s="57"/>
      <c r="H507" s="109"/>
      <c r="I507" s="70">
        <v>1</v>
      </c>
      <c r="J507" s="81">
        <f t="shared" si="20"/>
        <v>1</v>
      </c>
      <c r="K507" s="78">
        <v>56</v>
      </c>
      <c r="L507" s="135">
        <f t="shared" si="19"/>
        <v>1.7857142857142856E-2</v>
      </c>
      <c r="M507" s="54"/>
      <c r="N507" s="70"/>
    </row>
    <row r="508" spans="1:14" s="36" customFormat="1" ht="12.6" customHeight="1">
      <c r="A508" s="58" t="s">
        <v>41</v>
      </c>
      <c r="B508" s="24" t="s">
        <v>21</v>
      </c>
      <c r="C508" s="26" t="s">
        <v>246</v>
      </c>
      <c r="D508" s="26" t="s">
        <v>61</v>
      </c>
      <c r="E508" s="25" t="s">
        <v>79</v>
      </c>
      <c r="F508" s="50">
        <v>1</v>
      </c>
      <c r="G508" s="51"/>
      <c r="H508" s="115">
        <v>28</v>
      </c>
      <c r="J508" s="83">
        <f t="shared" si="20"/>
        <v>56</v>
      </c>
      <c r="K508" s="75">
        <v>56</v>
      </c>
      <c r="L508" s="134">
        <f t="shared" si="19"/>
        <v>1</v>
      </c>
      <c r="M508" s="34" t="s">
        <v>732</v>
      </c>
      <c r="N508" s="70"/>
    </row>
    <row r="509" spans="1:14" s="36" customFormat="1" ht="12.6" customHeight="1">
      <c r="A509" s="58" t="s">
        <v>41</v>
      </c>
      <c r="B509" s="24" t="s">
        <v>21</v>
      </c>
      <c r="C509" s="26" t="s">
        <v>626</v>
      </c>
      <c r="D509" s="26" t="s">
        <v>55</v>
      </c>
      <c r="E509" s="25" t="s">
        <v>99</v>
      </c>
      <c r="F509" s="50">
        <v>1</v>
      </c>
      <c r="G509" s="51"/>
      <c r="H509" s="115">
        <v>28</v>
      </c>
      <c r="J509" s="83">
        <f t="shared" si="20"/>
        <v>56</v>
      </c>
      <c r="K509" s="75">
        <v>56</v>
      </c>
      <c r="L509" s="134">
        <f t="shared" si="19"/>
        <v>1</v>
      </c>
      <c r="M509" s="34" t="s">
        <v>732</v>
      </c>
      <c r="N509" s="70"/>
    </row>
    <row r="510" spans="1:14" s="36" customFormat="1" ht="12.6" customHeight="1">
      <c r="A510" s="58" t="s">
        <v>41</v>
      </c>
      <c r="B510" s="24" t="s">
        <v>21</v>
      </c>
      <c r="C510" s="26" t="s">
        <v>310</v>
      </c>
      <c r="D510" s="26" t="s">
        <v>64</v>
      </c>
      <c r="E510" s="25" t="s">
        <v>82</v>
      </c>
      <c r="F510" s="50">
        <v>1</v>
      </c>
      <c r="G510" s="51"/>
      <c r="H510" s="115">
        <v>26</v>
      </c>
      <c r="I510" s="36">
        <v>2</v>
      </c>
      <c r="J510" s="83">
        <f t="shared" si="20"/>
        <v>54</v>
      </c>
      <c r="K510" s="75">
        <v>56</v>
      </c>
      <c r="L510" s="134">
        <f t="shared" si="19"/>
        <v>0.9642857142857143</v>
      </c>
      <c r="M510" s="34" t="s">
        <v>732</v>
      </c>
      <c r="N510" s="70"/>
    </row>
    <row r="511" spans="1:14" s="36" customFormat="1" ht="12.6" customHeight="1">
      <c r="A511" s="58" t="s">
        <v>41</v>
      </c>
      <c r="B511" s="24" t="s">
        <v>21</v>
      </c>
      <c r="C511" s="26" t="s">
        <v>435</v>
      </c>
      <c r="D511" s="26" t="s">
        <v>64</v>
      </c>
      <c r="E511" s="25" t="s">
        <v>82</v>
      </c>
      <c r="F511" s="50">
        <v>1</v>
      </c>
      <c r="G511" s="51"/>
      <c r="H511" s="115">
        <v>25</v>
      </c>
      <c r="I511" s="36">
        <v>1</v>
      </c>
      <c r="J511" s="83">
        <f t="shared" si="20"/>
        <v>51</v>
      </c>
      <c r="K511" s="75">
        <v>56</v>
      </c>
      <c r="L511" s="134">
        <f t="shared" si="19"/>
        <v>0.9107142857142857</v>
      </c>
      <c r="M511" s="34" t="s">
        <v>732</v>
      </c>
      <c r="N511" s="70"/>
    </row>
    <row r="512" spans="1:14" s="36" customFormat="1" ht="12.6" customHeight="1">
      <c r="A512" s="58" t="s">
        <v>41</v>
      </c>
      <c r="B512" s="24" t="s">
        <v>21</v>
      </c>
      <c r="C512" s="26" t="s">
        <v>627</v>
      </c>
      <c r="D512" s="26" t="s">
        <v>48</v>
      </c>
      <c r="E512" s="25" t="s">
        <v>68</v>
      </c>
      <c r="F512" s="50">
        <v>1</v>
      </c>
      <c r="G512" s="51"/>
      <c r="H512" s="115">
        <v>23</v>
      </c>
      <c r="I512" s="36">
        <v>4</v>
      </c>
      <c r="J512" s="83">
        <f t="shared" si="20"/>
        <v>50</v>
      </c>
      <c r="K512" s="75">
        <v>56</v>
      </c>
      <c r="L512" s="134">
        <f t="shared" si="19"/>
        <v>0.8928571428571429</v>
      </c>
      <c r="M512" s="34" t="s">
        <v>732</v>
      </c>
      <c r="N512" s="70"/>
    </row>
    <row r="513" spans="1:14" s="36" customFormat="1" ht="12.6" customHeight="1">
      <c r="A513" s="58" t="s">
        <v>41</v>
      </c>
      <c r="B513" s="24" t="s">
        <v>21</v>
      </c>
      <c r="C513" s="26" t="s">
        <v>628</v>
      </c>
      <c r="D513" s="26" t="s">
        <v>50</v>
      </c>
      <c r="E513" s="25" t="s">
        <v>69</v>
      </c>
      <c r="F513" s="50"/>
      <c r="G513" s="51">
        <v>1</v>
      </c>
      <c r="H513" s="115">
        <v>5</v>
      </c>
      <c r="I513" s="36">
        <v>20</v>
      </c>
      <c r="J513" s="83">
        <f t="shared" si="20"/>
        <v>30</v>
      </c>
      <c r="K513" s="75">
        <v>56</v>
      </c>
      <c r="L513" s="134">
        <f t="shared" si="19"/>
        <v>0.5357142857142857</v>
      </c>
      <c r="M513" s="34" t="s">
        <v>811</v>
      </c>
      <c r="N513" s="70"/>
    </row>
    <row r="514" spans="1:14" s="36" customFormat="1" ht="12.6" customHeight="1">
      <c r="A514" s="58" t="s">
        <v>41</v>
      </c>
      <c r="B514" s="24" t="s">
        <v>21</v>
      </c>
      <c r="C514" s="26" t="s">
        <v>1061</v>
      </c>
      <c r="D514" s="26" t="s">
        <v>64</v>
      </c>
      <c r="E514" s="25" t="s">
        <v>82</v>
      </c>
      <c r="F514" s="50"/>
      <c r="G514" s="51">
        <v>1</v>
      </c>
      <c r="H514" s="115">
        <v>2</v>
      </c>
      <c r="I514" s="36">
        <v>23</v>
      </c>
      <c r="J514" s="83">
        <f t="shared" si="20"/>
        <v>27</v>
      </c>
      <c r="K514" s="75">
        <v>56</v>
      </c>
      <c r="L514" s="134">
        <f t="shared" si="19"/>
        <v>0.48214285714285715</v>
      </c>
      <c r="M514" s="34" t="s">
        <v>811</v>
      </c>
      <c r="N514" s="70"/>
    </row>
    <row r="515" spans="1:14" s="36" customFormat="1" ht="12.6" customHeight="1">
      <c r="A515" s="58" t="s">
        <v>41</v>
      </c>
      <c r="B515" s="24" t="s">
        <v>21</v>
      </c>
      <c r="C515" s="26" t="s">
        <v>434</v>
      </c>
      <c r="D515" s="26" t="s">
        <v>64</v>
      </c>
      <c r="E515" s="25" t="s">
        <v>82</v>
      </c>
      <c r="F515" s="50"/>
      <c r="G515" s="51">
        <v>1</v>
      </c>
      <c r="H515" s="115">
        <v>3</v>
      </c>
      <c r="I515" s="36">
        <v>19</v>
      </c>
      <c r="J515" s="83">
        <f t="shared" si="20"/>
        <v>25</v>
      </c>
      <c r="K515" s="75">
        <v>56</v>
      </c>
      <c r="L515" s="134">
        <f t="shared" si="19"/>
        <v>0.44642857142857145</v>
      </c>
      <c r="M515" s="34" t="s">
        <v>811</v>
      </c>
      <c r="N515" s="70"/>
    </row>
    <row r="516" spans="1:14" s="36" customFormat="1" ht="12.6" customHeight="1">
      <c r="A516" s="58" t="s">
        <v>41</v>
      </c>
      <c r="B516" s="24" t="s">
        <v>21</v>
      </c>
      <c r="C516" s="26" t="s">
        <v>629</v>
      </c>
      <c r="D516" s="26" t="s">
        <v>56</v>
      </c>
      <c r="E516" s="25" t="s">
        <v>100</v>
      </c>
      <c r="F516" s="50"/>
      <c r="G516" s="51">
        <v>1</v>
      </c>
      <c r="H516" s="115">
        <v>3</v>
      </c>
      <c r="I516" s="36">
        <v>19</v>
      </c>
      <c r="J516" s="83">
        <f t="shared" si="20"/>
        <v>25</v>
      </c>
      <c r="K516" s="75">
        <v>56</v>
      </c>
      <c r="L516" s="134">
        <f t="shared" si="19"/>
        <v>0.44642857142857145</v>
      </c>
      <c r="M516" s="34" t="s">
        <v>811</v>
      </c>
      <c r="N516" s="70"/>
    </row>
    <row r="517" spans="1:14" s="2" customFormat="1" ht="12.6" customHeight="1">
      <c r="A517" s="58" t="s">
        <v>41</v>
      </c>
      <c r="B517" s="24" t="s">
        <v>21</v>
      </c>
      <c r="C517" s="26" t="s">
        <v>383</v>
      </c>
      <c r="D517" s="26" t="s">
        <v>1198</v>
      </c>
      <c r="E517" s="25" t="s">
        <v>72</v>
      </c>
      <c r="F517" s="50"/>
      <c r="G517" s="51">
        <v>1</v>
      </c>
      <c r="H517" s="115">
        <v>1</v>
      </c>
      <c r="I517" s="36">
        <v>16</v>
      </c>
      <c r="J517" s="83">
        <f t="shared" si="20"/>
        <v>18</v>
      </c>
      <c r="K517" s="75">
        <v>56</v>
      </c>
      <c r="L517" s="134">
        <f t="shared" si="19"/>
        <v>0.32142857142857145</v>
      </c>
      <c r="M517" s="34" t="s">
        <v>811</v>
      </c>
      <c r="N517" s="70"/>
    </row>
    <row r="518" spans="1:14" s="2" customFormat="1" ht="12.6" customHeight="1">
      <c r="A518" s="55" t="s">
        <v>41</v>
      </c>
      <c r="B518" s="53" t="s">
        <v>21</v>
      </c>
      <c r="C518" s="1" t="s">
        <v>178</v>
      </c>
      <c r="D518" s="1" t="s">
        <v>91</v>
      </c>
      <c r="E518" s="27" t="s">
        <v>104</v>
      </c>
      <c r="F518" s="56"/>
      <c r="G518" s="57"/>
      <c r="H518" s="109"/>
      <c r="I518" s="70">
        <v>17</v>
      </c>
      <c r="J518" s="81">
        <f t="shared" si="20"/>
        <v>17</v>
      </c>
      <c r="K518" s="78">
        <v>56</v>
      </c>
      <c r="L518" s="135">
        <f t="shared" si="19"/>
        <v>0.30357142857142855</v>
      </c>
      <c r="M518" s="35"/>
      <c r="N518" s="70"/>
    </row>
    <row r="519" spans="1:14" s="2" customFormat="1" ht="12.6" customHeight="1">
      <c r="A519" s="55" t="s">
        <v>41</v>
      </c>
      <c r="B519" s="53" t="s">
        <v>21</v>
      </c>
      <c r="C519" s="1" t="s">
        <v>872</v>
      </c>
      <c r="D519" s="1" t="s">
        <v>1198</v>
      </c>
      <c r="E519" s="27" t="s">
        <v>72</v>
      </c>
      <c r="F519" s="56"/>
      <c r="G519" s="57"/>
      <c r="H519" s="109"/>
      <c r="I519" s="70">
        <v>8</v>
      </c>
      <c r="J519" s="81">
        <f t="shared" si="20"/>
        <v>8</v>
      </c>
      <c r="K519" s="78">
        <v>56</v>
      </c>
      <c r="L519" s="135">
        <f t="shared" si="19"/>
        <v>0.14285714285714285</v>
      </c>
      <c r="M519" s="54"/>
      <c r="N519" s="70"/>
    </row>
    <row r="520" spans="1:14" s="2" customFormat="1" ht="12.6" customHeight="1">
      <c r="A520" s="55" t="s">
        <v>41</v>
      </c>
      <c r="B520" s="53" t="s">
        <v>21</v>
      </c>
      <c r="C520" s="1" t="s">
        <v>873</v>
      </c>
      <c r="D520" s="1" t="s">
        <v>45</v>
      </c>
      <c r="E520" s="27" t="s">
        <v>102</v>
      </c>
      <c r="F520" s="56"/>
      <c r="G520" s="57"/>
      <c r="H520" s="109">
        <v>1</v>
      </c>
      <c r="I520" s="70">
        <v>3</v>
      </c>
      <c r="J520" s="81">
        <f t="shared" si="20"/>
        <v>5</v>
      </c>
      <c r="K520" s="78">
        <v>56</v>
      </c>
      <c r="L520" s="135">
        <f t="shared" si="19"/>
        <v>8.9285714285714288E-2</v>
      </c>
      <c r="M520" s="35"/>
      <c r="N520" s="70"/>
    </row>
    <row r="521" spans="1:14" s="2" customFormat="1" ht="12.6" customHeight="1">
      <c r="A521" s="55" t="s">
        <v>41</v>
      </c>
      <c r="B521" s="53" t="s">
        <v>21</v>
      </c>
      <c r="C521" s="1" t="s">
        <v>384</v>
      </c>
      <c r="D521" s="1" t="s">
        <v>93</v>
      </c>
      <c r="E521" s="27" t="s">
        <v>151</v>
      </c>
      <c r="F521" s="56"/>
      <c r="G521" s="57"/>
      <c r="H521" s="109"/>
      <c r="I521" s="70">
        <v>3</v>
      </c>
      <c r="J521" s="81">
        <f t="shared" si="20"/>
        <v>3</v>
      </c>
      <c r="K521" s="78">
        <v>56</v>
      </c>
      <c r="L521" s="135">
        <f t="shared" si="19"/>
        <v>5.3571428571428568E-2</v>
      </c>
      <c r="M521" s="35"/>
      <c r="N521" s="70"/>
    </row>
    <row r="522" spans="1:14" s="2" customFormat="1" ht="12.6" customHeight="1">
      <c r="A522" s="55" t="s">
        <v>41</v>
      </c>
      <c r="B522" s="53" t="s">
        <v>21</v>
      </c>
      <c r="C522" s="1" t="s">
        <v>380</v>
      </c>
      <c r="D522" s="1" t="s">
        <v>45</v>
      </c>
      <c r="E522" s="27" t="s">
        <v>102</v>
      </c>
      <c r="F522" s="56"/>
      <c r="G522" s="57"/>
      <c r="H522" s="109"/>
      <c r="I522" s="70">
        <v>1</v>
      </c>
      <c r="J522" s="81">
        <f t="shared" si="20"/>
        <v>1</v>
      </c>
      <c r="K522" s="78">
        <v>56</v>
      </c>
      <c r="L522" s="135">
        <f t="shared" si="19"/>
        <v>1.7857142857142856E-2</v>
      </c>
      <c r="M522" s="35"/>
      <c r="N522" s="70"/>
    </row>
    <row r="523" spans="1:14" s="2" customFormat="1" ht="12.6" customHeight="1">
      <c r="A523" s="55" t="s">
        <v>41</v>
      </c>
      <c r="B523" s="53" t="s">
        <v>21</v>
      </c>
      <c r="C523" s="1" t="s">
        <v>874</v>
      </c>
      <c r="D523" s="1" t="s">
        <v>287</v>
      </c>
      <c r="E523" s="27" t="s">
        <v>81</v>
      </c>
      <c r="F523" s="56"/>
      <c r="G523" s="57"/>
      <c r="H523" s="109"/>
      <c r="I523" s="70">
        <v>1</v>
      </c>
      <c r="J523" s="81">
        <f t="shared" si="20"/>
        <v>1</v>
      </c>
      <c r="K523" s="78">
        <v>56</v>
      </c>
      <c r="L523" s="135">
        <f t="shared" si="19"/>
        <v>1.7857142857142856E-2</v>
      </c>
      <c r="M523" s="35"/>
      <c r="N523" s="70"/>
    </row>
    <row r="524" spans="1:14" s="2" customFormat="1" ht="12.6" customHeight="1">
      <c r="A524" s="55" t="s">
        <v>41</v>
      </c>
      <c r="B524" s="53" t="s">
        <v>21</v>
      </c>
      <c r="C524" s="1" t="s">
        <v>394</v>
      </c>
      <c r="D524" s="1" t="s">
        <v>57</v>
      </c>
      <c r="E524" s="27" t="s">
        <v>75</v>
      </c>
      <c r="F524" s="56"/>
      <c r="G524" s="57"/>
      <c r="H524" s="109"/>
      <c r="I524" s="70">
        <v>1</v>
      </c>
      <c r="J524" s="81">
        <f t="shared" si="20"/>
        <v>1</v>
      </c>
      <c r="K524" s="78">
        <v>56</v>
      </c>
      <c r="L524" s="135">
        <f t="shared" si="19"/>
        <v>1.7857142857142856E-2</v>
      </c>
      <c r="M524" s="35"/>
    </row>
    <row r="525" spans="1:14" s="2" customFormat="1" ht="12.6" customHeight="1">
      <c r="A525" s="55" t="s">
        <v>41</v>
      </c>
      <c r="B525" s="53" t="s">
        <v>21</v>
      </c>
      <c r="C525" s="1" t="s">
        <v>875</v>
      </c>
      <c r="D525" s="1" t="s">
        <v>58</v>
      </c>
      <c r="E525" s="27" t="s">
        <v>76</v>
      </c>
      <c r="F525" s="56"/>
      <c r="G525" s="57"/>
      <c r="H525" s="109"/>
      <c r="I525" s="70">
        <v>1</v>
      </c>
      <c r="J525" s="81">
        <f t="shared" si="20"/>
        <v>1</v>
      </c>
      <c r="K525" s="78">
        <v>56</v>
      </c>
      <c r="L525" s="135">
        <f t="shared" si="19"/>
        <v>1.7857142857142856E-2</v>
      </c>
      <c r="M525" s="35"/>
    </row>
    <row r="526" spans="1:14" s="2" customFormat="1" ht="12.6" customHeight="1">
      <c r="A526" s="55" t="s">
        <v>41</v>
      </c>
      <c r="B526" s="53" t="s">
        <v>21</v>
      </c>
      <c r="C526" s="1" t="s">
        <v>876</v>
      </c>
      <c r="D526" s="1" t="s">
        <v>91</v>
      </c>
      <c r="E526" s="27" t="s">
        <v>104</v>
      </c>
      <c r="F526" s="56"/>
      <c r="G526" s="57"/>
      <c r="H526" s="109"/>
      <c r="I526" s="70">
        <v>1</v>
      </c>
      <c r="J526" s="81">
        <f t="shared" si="20"/>
        <v>1</v>
      </c>
      <c r="K526" s="78">
        <v>56</v>
      </c>
      <c r="L526" s="135">
        <f t="shared" si="19"/>
        <v>1.7857142857142856E-2</v>
      </c>
      <c r="M526" s="35"/>
    </row>
    <row r="527" spans="1:14" s="36" customFormat="1" ht="12.6" customHeight="1">
      <c r="A527" s="58" t="s">
        <v>41</v>
      </c>
      <c r="B527" s="18" t="s">
        <v>22</v>
      </c>
      <c r="C527" s="26" t="s">
        <v>198</v>
      </c>
      <c r="D527" s="26" t="s">
        <v>91</v>
      </c>
      <c r="E527" s="25" t="s">
        <v>104</v>
      </c>
      <c r="F527" s="50">
        <v>1</v>
      </c>
      <c r="G527" s="51"/>
      <c r="H527" s="115">
        <v>28</v>
      </c>
      <c r="J527" s="83">
        <f t="shared" si="20"/>
        <v>56</v>
      </c>
      <c r="K527" s="75">
        <v>56</v>
      </c>
      <c r="L527" s="134">
        <f t="shared" ref="L527:L590" si="21">J527/K527</f>
        <v>1</v>
      </c>
      <c r="M527" s="34" t="s">
        <v>732</v>
      </c>
    </row>
    <row r="528" spans="1:14" s="36" customFormat="1" ht="12.6" customHeight="1">
      <c r="A528" s="58" t="s">
        <v>41</v>
      </c>
      <c r="B528" s="18" t="s">
        <v>22</v>
      </c>
      <c r="C528" s="26" t="s">
        <v>255</v>
      </c>
      <c r="D528" s="26" t="s">
        <v>48</v>
      </c>
      <c r="E528" s="25" t="s">
        <v>68</v>
      </c>
      <c r="F528" s="50">
        <v>1</v>
      </c>
      <c r="G528" s="51"/>
      <c r="H528" s="115">
        <v>28</v>
      </c>
      <c r="J528" s="83">
        <f t="shared" si="20"/>
        <v>56</v>
      </c>
      <c r="K528" s="75">
        <v>56</v>
      </c>
      <c r="L528" s="134">
        <f t="shared" si="21"/>
        <v>1</v>
      </c>
      <c r="M528" s="34" t="s">
        <v>732</v>
      </c>
    </row>
    <row r="529" spans="1:14" s="36" customFormat="1" ht="12.6" customHeight="1">
      <c r="A529" s="58" t="s">
        <v>41</v>
      </c>
      <c r="B529" s="18" t="s">
        <v>22</v>
      </c>
      <c r="C529" s="26" t="s">
        <v>630</v>
      </c>
      <c r="D529" s="26" t="s">
        <v>45</v>
      </c>
      <c r="E529" s="25" t="s">
        <v>102</v>
      </c>
      <c r="F529" s="50">
        <v>1</v>
      </c>
      <c r="G529" s="51"/>
      <c r="H529" s="115">
        <v>27</v>
      </c>
      <c r="I529" s="36">
        <v>1</v>
      </c>
      <c r="J529" s="83">
        <f t="shared" si="20"/>
        <v>55</v>
      </c>
      <c r="K529" s="75">
        <v>56</v>
      </c>
      <c r="L529" s="134">
        <f t="shared" si="21"/>
        <v>0.9821428571428571</v>
      </c>
      <c r="M529" s="34" t="s">
        <v>732</v>
      </c>
    </row>
    <row r="530" spans="1:14" s="36" customFormat="1" ht="12.6" customHeight="1">
      <c r="A530" s="58" t="s">
        <v>41</v>
      </c>
      <c r="B530" s="18" t="s">
        <v>22</v>
      </c>
      <c r="C530" s="26" t="s">
        <v>631</v>
      </c>
      <c r="D530" s="26" t="s">
        <v>93</v>
      </c>
      <c r="E530" s="25" t="s">
        <v>151</v>
      </c>
      <c r="F530" s="50">
        <v>1</v>
      </c>
      <c r="G530" s="51"/>
      <c r="H530" s="115">
        <v>19</v>
      </c>
      <c r="I530" s="36">
        <v>9</v>
      </c>
      <c r="J530" s="83">
        <f t="shared" si="20"/>
        <v>47</v>
      </c>
      <c r="K530" s="75">
        <v>56</v>
      </c>
      <c r="L530" s="134">
        <f t="shared" si="21"/>
        <v>0.8392857142857143</v>
      </c>
      <c r="M530" s="34" t="s">
        <v>732</v>
      </c>
    </row>
    <row r="531" spans="1:14" s="36" customFormat="1" ht="12.6" customHeight="1">
      <c r="A531" s="58" t="s">
        <v>41</v>
      </c>
      <c r="B531" s="18" t="s">
        <v>22</v>
      </c>
      <c r="C531" s="26" t="s">
        <v>387</v>
      </c>
      <c r="D531" s="26" t="s">
        <v>89</v>
      </c>
      <c r="E531" s="25" t="s">
        <v>101</v>
      </c>
      <c r="F531" s="50">
        <v>1</v>
      </c>
      <c r="G531" s="51"/>
      <c r="H531" s="115">
        <v>10</v>
      </c>
      <c r="I531" s="36">
        <v>15</v>
      </c>
      <c r="J531" s="83">
        <f t="shared" ref="J531:J594" si="22">(H531*2)+(I531*1)</f>
        <v>35</v>
      </c>
      <c r="K531" s="75">
        <v>56</v>
      </c>
      <c r="L531" s="134">
        <f t="shared" si="21"/>
        <v>0.625</v>
      </c>
      <c r="M531" s="34" t="s">
        <v>732</v>
      </c>
    </row>
    <row r="532" spans="1:14" s="36" customFormat="1" ht="12.6" customHeight="1">
      <c r="A532" s="58" t="s">
        <v>41</v>
      </c>
      <c r="B532" s="18" t="s">
        <v>22</v>
      </c>
      <c r="C532" s="26" t="s">
        <v>632</v>
      </c>
      <c r="D532" s="26" t="s">
        <v>58</v>
      </c>
      <c r="E532" s="25" t="s">
        <v>76</v>
      </c>
      <c r="F532" s="50"/>
      <c r="G532" s="51">
        <v>1</v>
      </c>
      <c r="H532" s="115">
        <v>9</v>
      </c>
      <c r="I532" s="36">
        <v>15</v>
      </c>
      <c r="J532" s="83">
        <f t="shared" si="22"/>
        <v>33</v>
      </c>
      <c r="K532" s="75">
        <v>56</v>
      </c>
      <c r="L532" s="134">
        <f t="shared" si="21"/>
        <v>0.5892857142857143</v>
      </c>
      <c r="M532" s="34" t="s">
        <v>811</v>
      </c>
    </row>
    <row r="533" spans="1:14" s="36" customFormat="1" ht="12.6" customHeight="1">
      <c r="A533" s="58" t="s">
        <v>41</v>
      </c>
      <c r="B533" s="18" t="s">
        <v>22</v>
      </c>
      <c r="C533" s="26" t="s">
        <v>633</v>
      </c>
      <c r="D533" s="26" t="s">
        <v>89</v>
      </c>
      <c r="E533" s="25" t="s">
        <v>101</v>
      </c>
      <c r="F533" s="50"/>
      <c r="G533" s="51">
        <v>1</v>
      </c>
      <c r="H533" s="115">
        <v>9</v>
      </c>
      <c r="I533" s="36">
        <v>12</v>
      </c>
      <c r="J533" s="83">
        <f t="shared" si="22"/>
        <v>30</v>
      </c>
      <c r="K533" s="75">
        <v>56</v>
      </c>
      <c r="L533" s="134">
        <f t="shared" si="21"/>
        <v>0.5357142857142857</v>
      </c>
      <c r="M533" s="34" t="s">
        <v>811</v>
      </c>
    </row>
    <row r="534" spans="1:14" s="36" customFormat="1" ht="12.6" customHeight="1">
      <c r="A534" s="58" t="s">
        <v>41</v>
      </c>
      <c r="B534" s="18" t="s">
        <v>22</v>
      </c>
      <c r="C534" s="26" t="s">
        <v>634</v>
      </c>
      <c r="D534" s="26" t="s">
        <v>58</v>
      </c>
      <c r="E534" s="25" t="s">
        <v>76</v>
      </c>
      <c r="F534" s="50"/>
      <c r="G534" s="51">
        <v>1</v>
      </c>
      <c r="H534" s="115">
        <v>3</v>
      </c>
      <c r="I534" s="36">
        <v>20</v>
      </c>
      <c r="J534" s="83">
        <f t="shared" si="22"/>
        <v>26</v>
      </c>
      <c r="K534" s="75">
        <v>56</v>
      </c>
      <c r="L534" s="134">
        <f t="shared" si="21"/>
        <v>0.4642857142857143</v>
      </c>
      <c r="M534" s="34" t="s">
        <v>811</v>
      </c>
      <c r="N534" s="70"/>
    </row>
    <row r="535" spans="1:14" s="36" customFormat="1" ht="12.6" customHeight="1">
      <c r="A535" s="58" t="s">
        <v>41</v>
      </c>
      <c r="B535" s="18" t="s">
        <v>22</v>
      </c>
      <c r="C535" s="26" t="s">
        <v>635</v>
      </c>
      <c r="D535" s="26" t="s">
        <v>56</v>
      </c>
      <c r="E535" s="25" t="s">
        <v>100</v>
      </c>
      <c r="F535" s="50"/>
      <c r="G535" s="51">
        <v>1</v>
      </c>
      <c r="H535" s="115">
        <v>4</v>
      </c>
      <c r="I535" s="36">
        <v>14</v>
      </c>
      <c r="J535" s="83">
        <f t="shared" si="22"/>
        <v>22</v>
      </c>
      <c r="K535" s="75">
        <v>56</v>
      </c>
      <c r="L535" s="134">
        <f t="shared" si="21"/>
        <v>0.39285714285714285</v>
      </c>
      <c r="M535" s="34" t="s">
        <v>811</v>
      </c>
      <c r="N535" s="70"/>
    </row>
    <row r="536" spans="1:14" s="36" customFormat="1" ht="12.6" customHeight="1">
      <c r="A536" s="58" t="s">
        <v>41</v>
      </c>
      <c r="B536" s="18" t="s">
        <v>22</v>
      </c>
      <c r="C536" s="26" t="s">
        <v>636</v>
      </c>
      <c r="D536" s="26" t="s">
        <v>49</v>
      </c>
      <c r="E536" s="25" t="s">
        <v>85</v>
      </c>
      <c r="F536" s="50"/>
      <c r="G536" s="51">
        <v>1</v>
      </c>
      <c r="H536" s="115">
        <v>3</v>
      </c>
      <c r="I536" s="36">
        <v>15</v>
      </c>
      <c r="J536" s="83">
        <f t="shared" si="22"/>
        <v>21</v>
      </c>
      <c r="K536" s="75">
        <v>56</v>
      </c>
      <c r="L536" s="134">
        <f t="shared" si="21"/>
        <v>0.375</v>
      </c>
      <c r="M536" s="34" t="s">
        <v>811</v>
      </c>
      <c r="N536" s="70"/>
    </row>
    <row r="537" spans="1:14" s="2" customFormat="1" ht="12.6" customHeight="1">
      <c r="A537" s="55" t="s">
        <v>41</v>
      </c>
      <c r="B537" s="21" t="s">
        <v>22</v>
      </c>
      <c r="C537" s="1" t="s">
        <v>322</v>
      </c>
      <c r="D537" s="1" t="s">
        <v>50</v>
      </c>
      <c r="E537" s="27" t="s">
        <v>69</v>
      </c>
      <c r="F537" s="56"/>
      <c r="G537" s="57"/>
      <c r="H537" s="109"/>
      <c r="I537" s="70">
        <v>17</v>
      </c>
      <c r="J537" s="81">
        <f t="shared" si="22"/>
        <v>17</v>
      </c>
      <c r="K537" s="78">
        <v>56</v>
      </c>
      <c r="L537" s="135">
        <f t="shared" si="21"/>
        <v>0.30357142857142855</v>
      </c>
      <c r="M537" s="35"/>
      <c r="N537" s="70"/>
    </row>
    <row r="538" spans="1:14" s="2" customFormat="1" ht="12.6" customHeight="1">
      <c r="A538" s="55" t="s">
        <v>41</v>
      </c>
      <c r="B538" s="21" t="s">
        <v>22</v>
      </c>
      <c r="C538" s="1" t="s">
        <v>877</v>
      </c>
      <c r="D538" s="1" t="s">
        <v>56</v>
      </c>
      <c r="E538" s="27" t="s">
        <v>100</v>
      </c>
      <c r="F538" s="56"/>
      <c r="G538" s="57"/>
      <c r="H538" s="109"/>
      <c r="I538" s="70">
        <v>9</v>
      </c>
      <c r="J538" s="81">
        <f t="shared" si="22"/>
        <v>9</v>
      </c>
      <c r="K538" s="78">
        <v>56</v>
      </c>
      <c r="L538" s="135">
        <f t="shared" si="21"/>
        <v>0.16071428571428573</v>
      </c>
      <c r="M538" s="35"/>
      <c r="N538" s="70"/>
    </row>
    <row r="539" spans="1:14" s="2" customFormat="1" ht="12.6" customHeight="1">
      <c r="A539" s="55" t="s">
        <v>41</v>
      </c>
      <c r="B539" s="21" t="s">
        <v>22</v>
      </c>
      <c r="C539" s="1" t="s">
        <v>878</v>
      </c>
      <c r="D539" s="1" t="s">
        <v>54</v>
      </c>
      <c r="E539" s="27" t="s">
        <v>73</v>
      </c>
      <c r="F539" s="56"/>
      <c r="G539" s="57"/>
      <c r="H539" s="109"/>
      <c r="I539" s="70">
        <v>8</v>
      </c>
      <c r="J539" s="81">
        <f t="shared" si="22"/>
        <v>8</v>
      </c>
      <c r="K539" s="78">
        <v>56</v>
      </c>
      <c r="L539" s="135">
        <f t="shared" si="21"/>
        <v>0.14285714285714285</v>
      </c>
      <c r="M539" s="35"/>
      <c r="N539" s="70"/>
    </row>
    <row r="540" spans="1:14" s="2" customFormat="1" ht="12.6" customHeight="1">
      <c r="A540" s="55" t="s">
        <v>41</v>
      </c>
      <c r="B540" s="21" t="s">
        <v>22</v>
      </c>
      <c r="C540" s="1" t="s">
        <v>879</v>
      </c>
      <c r="D540" s="1" t="s">
        <v>1198</v>
      </c>
      <c r="E540" s="27" t="s">
        <v>72</v>
      </c>
      <c r="F540" s="56"/>
      <c r="G540" s="57"/>
      <c r="H540" s="109"/>
      <c r="I540" s="70">
        <v>6</v>
      </c>
      <c r="J540" s="81">
        <f t="shared" si="22"/>
        <v>6</v>
      </c>
      <c r="K540" s="78">
        <v>56</v>
      </c>
      <c r="L540" s="135">
        <f t="shared" si="21"/>
        <v>0.10714285714285714</v>
      </c>
      <c r="M540" s="35"/>
      <c r="N540" s="70"/>
    </row>
    <row r="541" spans="1:14" s="2" customFormat="1" ht="12.6" customHeight="1">
      <c r="A541" s="55" t="s">
        <v>41</v>
      </c>
      <c r="B541" s="21" t="s">
        <v>22</v>
      </c>
      <c r="C541" s="1" t="s">
        <v>880</v>
      </c>
      <c r="D541" s="1" t="s">
        <v>45</v>
      </c>
      <c r="E541" s="27" t="s">
        <v>102</v>
      </c>
      <c r="F541" s="56"/>
      <c r="G541" s="57"/>
      <c r="H541" s="109"/>
      <c r="I541" s="70">
        <v>5</v>
      </c>
      <c r="J541" s="81">
        <f t="shared" si="22"/>
        <v>5</v>
      </c>
      <c r="K541" s="78">
        <v>56</v>
      </c>
      <c r="L541" s="135">
        <f t="shared" si="21"/>
        <v>8.9285714285714288E-2</v>
      </c>
      <c r="M541" s="35"/>
      <c r="N541" s="70"/>
    </row>
    <row r="542" spans="1:14" s="2" customFormat="1" ht="12.6" customHeight="1">
      <c r="A542" s="55" t="s">
        <v>41</v>
      </c>
      <c r="B542" s="21" t="s">
        <v>22</v>
      </c>
      <c r="C542" s="1" t="s">
        <v>881</v>
      </c>
      <c r="D542" s="1" t="s">
        <v>60</v>
      </c>
      <c r="E542" s="27" t="s">
        <v>78</v>
      </c>
      <c r="F542" s="56"/>
      <c r="G542" s="57"/>
      <c r="H542" s="109"/>
      <c r="I542" s="70">
        <v>4</v>
      </c>
      <c r="J542" s="81">
        <f t="shared" si="22"/>
        <v>4</v>
      </c>
      <c r="K542" s="78">
        <v>56</v>
      </c>
      <c r="L542" s="135">
        <f t="shared" si="21"/>
        <v>7.1428571428571425E-2</v>
      </c>
      <c r="M542" s="35"/>
      <c r="N542" s="70"/>
    </row>
    <row r="543" spans="1:14" s="2" customFormat="1" ht="12.6" customHeight="1">
      <c r="A543" s="55" t="s">
        <v>41</v>
      </c>
      <c r="B543" s="21" t="s">
        <v>22</v>
      </c>
      <c r="C543" s="1" t="s">
        <v>254</v>
      </c>
      <c r="D543" s="1" t="s">
        <v>287</v>
      </c>
      <c r="E543" s="27" t="s">
        <v>81</v>
      </c>
      <c r="F543" s="56"/>
      <c r="G543" s="57"/>
      <c r="H543" s="109"/>
      <c r="I543" s="70">
        <v>4</v>
      </c>
      <c r="J543" s="81">
        <f t="shared" si="22"/>
        <v>4</v>
      </c>
      <c r="K543" s="78">
        <v>56</v>
      </c>
      <c r="L543" s="135">
        <f t="shared" si="21"/>
        <v>7.1428571428571425E-2</v>
      </c>
      <c r="M543" s="35"/>
      <c r="N543" s="70"/>
    </row>
    <row r="544" spans="1:14" s="2" customFormat="1" ht="12.6" customHeight="1">
      <c r="A544" s="55" t="s">
        <v>41</v>
      </c>
      <c r="B544" s="21" t="s">
        <v>22</v>
      </c>
      <c r="C544" s="1" t="s">
        <v>882</v>
      </c>
      <c r="D544" s="1" t="s">
        <v>59</v>
      </c>
      <c r="E544" s="27" t="s">
        <v>77</v>
      </c>
      <c r="F544" s="56"/>
      <c r="G544" s="57"/>
      <c r="H544" s="109"/>
      <c r="I544" s="70">
        <v>1</v>
      </c>
      <c r="J544" s="81">
        <f t="shared" si="22"/>
        <v>1</v>
      </c>
      <c r="K544" s="78">
        <v>56</v>
      </c>
      <c r="L544" s="135">
        <f t="shared" si="21"/>
        <v>1.7857142857142856E-2</v>
      </c>
      <c r="M544" s="35"/>
      <c r="N544" s="70"/>
    </row>
    <row r="545" spans="1:14" s="2" customFormat="1" ht="12.6" customHeight="1">
      <c r="A545" s="58" t="s">
        <v>41</v>
      </c>
      <c r="B545" s="18" t="s">
        <v>23</v>
      </c>
      <c r="C545" s="26" t="s">
        <v>184</v>
      </c>
      <c r="D545" s="26" t="s">
        <v>59</v>
      </c>
      <c r="E545" s="25" t="s">
        <v>77</v>
      </c>
      <c r="F545" s="50">
        <v>1</v>
      </c>
      <c r="G545" s="51"/>
      <c r="H545" s="115">
        <v>28</v>
      </c>
      <c r="I545" s="36"/>
      <c r="J545" s="83">
        <f t="shared" si="22"/>
        <v>56</v>
      </c>
      <c r="K545" s="75">
        <v>56</v>
      </c>
      <c r="L545" s="134">
        <f t="shared" si="21"/>
        <v>1</v>
      </c>
      <c r="M545" s="34" t="s">
        <v>732</v>
      </c>
      <c r="N545" s="70"/>
    </row>
    <row r="546" spans="1:14" s="2" customFormat="1" ht="12.6" customHeight="1">
      <c r="A546" s="58" t="s">
        <v>41</v>
      </c>
      <c r="B546" s="18" t="s">
        <v>23</v>
      </c>
      <c r="C546" s="26" t="s">
        <v>313</v>
      </c>
      <c r="D546" s="26" t="s">
        <v>58</v>
      </c>
      <c r="E546" s="25" t="s">
        <v>76</v>
      </c>
      <c r="F546" s="50">
        <v>1</v>
      </c>
      <c r="G546" s="51"/>
      <c r="H546" s="115">
        <v>28</v>
      </c>
      <c r="I546" s="36"/>
      <c r="J546" s="83">
        <f t="shared" si="22"/>
        <v>56</v>
      </c>
      <c r="K546" s="75">
        <v>56</v>
      </c>
      <c r="L546" s="134">
        <f t="shared" si="21"/>
        <v>1</v>
      </c>
      <c r="M546" s="34" t="s">
        <v>732</v>
      </c>
      <c r="N546" s="70"/>
    </row>
    <row r="547" spans="1:14" s="2" customFormat="1" ht="12.6" customHeight="1">
      <c r="A547" s="58" t="s">
        <v>41</v>
      </c>
      <c r="B547" s="18" t="s">
        <v>23</v>
      </c>
      <c r="C547" s="26" t="s">
        <v>319</v>
      </c>
      <c r="D547" s="26" t="s">
        <v>56</v>
      </c>
      <c r="E547" s="25" t="s">
        <v>100</v>
      </c>
      <c r="F547" s="50">
        <v>1</v>
      </c>
      <c r="G547" s="51"/>
      <c r="H547" s="115">
        <v>27</v>
      </c>
      <c r="I547" s="36">
        <v>1</v>
      </c>
      <c r="J547" s="83">
        <f t="shared" si="22"/>
        <v>55</v>
      </c>
      <c r="K547" s="75">
        <v>56</v>
      </c>
      <c r="L547" s="134">
        <f t="shared" si="21"/>
        <v>0.9821428571428571</v>
      </c>
      <c r="M547" s="34" t="s">
        <v>732</v>
      </c>
      <c r="N547" s="70"/>
    </row>
    <row r="548" spans="1:14" s="2" customFormat="1" ht="12.6" customHeight="1">
      <c r="A548" s="58" t="s">
        <v>41</v>
      </c>
      <c r="B548" s="18" t="s">
        <v>23</v>
      </c>
      <c r="C548" s="26" t="s">
        <v>637</v>
      </c>
      <c r="D548" s="26" t="s">
        <v>63</v>
      </c>
      <c r="E548" s="25" t="s">
        <v>67</v>
      </c>
      <c r="F548" s="50">
        <v>1</v>
      </c>
      <c r="G548" s="51"/>
      <c r="H548" s="115">
        <v>23</v>
      </c>
      <c r="I548" s="36">
        <v>5</v>
      </c>
      <c r="J548" s="83">
        <f t="shared" si="22"/>
        <v>51</v>
      </c>
      <c r="K548" s="75">
        <v>56</v>
      </c>
      <c r="L548" s="134">
        <f t="shared" si="21"/>
        <v>0.9107142857142857</v>
      </c>
      <c r="M548" s="34" t="s">
        <v>732</v>
      </c>
      <c r="N548" s="70"/>
    </row>
    <row r="549" spans="1:14" s="2" customFormat="1" ht="12.6" customHeight="1">
      <c r="A549" s="58" t="s">
        <v>41</v>
      </c>
      <c r="B549" s="18" t="s">
        <v>23</v>
      </c>
      <c r="C549" s="26" t="s">
        <v>317</v>
      </c>
      <c r="D549" s="26" t="s">
        <v>64</v>
      </c>
      <c r="E549" s="25" t="s">
        <v>82</v>
      </c>
      <c r="F549" s="50">
        <v>1</v>
      </c>
      <c r="G549" s="51"/>
      <c r="H549" s="115">
        <v>21</v>
      </c>
      <c r="I549" s="36">
        <v>7</v>
      </c>
      <c r="J549" s="83">
        <f t="shared" si="22"/>
        <v>49</v>
      </c>
      <c r="K549" s="75">
        <v>56</v>
      </c>
      <c r="L549" s="134">
        <f t="shared" si="21"/>
        <v>0.875</v>
      </c>
      <c r="M549" s="34" t="s">
        <v>732</v>
      </c>
      <c r="N549" s="70"/>
    </row>
    <row r="550" spans="1:14" s="2" customFormat="1" ht="12.6" customHeight="1">
      <c r="A550" s="58" t="s">
        <v>41</v>
      </c>
      <c r="B550" s="18" t="s">
        <v>23</v>
      </c>
      <c r="C550" s="26" t="s">
        <v>201</v>
      </c>
      <c r="D550" s="26" t="s">
        <v>60</v>
      </c>
      <c r="E550" s="25" t="s">
        <v>78</v>
      </c>
      <c r="F550" s="50"/>
      <c r="G550" s="51">
        <v>1</v>
      </c>
      <c r="H550" s="115">
        <v>8</v>
      </c>
      <c r="I550" s="36">
        <v>18</v>
      </c>
      <c r="J550" s="83">
        <f t="shared" si="22"/>
        <v>34</v>
      </c>
      <c r="K550" s="75">
        <v>56</v>
      </c>
      <c r="L550" s="134">
        <f t="shared" si="21"/>
        <v>0.6071428571428571</v>
      </c>
      <c r="M550" s="34" t="s">
        <v>811</v>
      </c>
      <c r="N550" s="70"/>
    </row>
    <row r="551" spans="1:14" s="2" customFormat="1" ht="12.6" customHeight="1">
      <c r="A551" s="58" t="s">
        <v>41</v>
      </c>
      <c r="B551" s="18" t="s">
        <v>23</v>
      </c>
      <c r="C551" s="26" t="s">
        <v>257</v>
      </c>
      <c r="D551" s="26" t="s">
        <v>59</v>
      </c>
      <c r="E551" s="25" t="s">
        <v>77</v>
      </c>
      <c r="F551" s="50"/>
      <c r="G551" s="51">
        <v>1</v>
      </c>
      <c r="H551" s="115">
        <v>2</v>
      </c>
      <c r="I551" s="36">
        <v>24</v>
      </c>
      <c r="J551" s="83">
        <f t="shared" si="22"/>
        <v>28</v>
      </c>
      <c r="K551" s="75">
        <v>56</v>
      </c>
      <c r="L551" s="134">
        <f t="shared" si="21"/>
        <v>0.5</v>
      </c>
      <c r="M551" s="34" t="s">
        <v>811</v>
      </c>
      <c r="N551" s="70"/>
    </row>
    <row r="552" spans="1:14" s="2" customFormat="1" ht="12.6" customHeight="1">
      <c r="A552" s="58" t="s">
        <v>41</v>
      </c>
      <c r="B552" s="18" t="s">
        <v>23</v>
      </c>
      <c r="C552" s="26" t="s">
        <v>390</v>
      </c>
      <c r="D552" s="26" t="s">
        <v>1198</v>
      </c>
      <c r="E552" s="25" t="s">
        <v>72</v>
      </c>
      <c r="F552" s="50"/>
      <c r="G552" s="51">
        <v>1</v>
      </c>
      <c r="H552" s="115">
        <v>1</v>
      </c>
      <c r="I552" s="36">
        <v>21</v>
      </c>
      <c r="J552" s="83">
        <f t="shared" si="22"/>
        <v>23</v>
      </c>
      <c r="K552" s="75">
        <v>56</v>
      </c>
      <c r="L552" s="134">
        <f t="shared" si="21"/>
        <v>0.4107142857142857</v>
      </c>
      <c r="M552" s="34" t="s">
        <v>811</v>
      </c>
      <c r="N552" s="70"/>
    </row>
    <row r="553" spans="1:14" s="2" customFormat="1" ht="12.6" customHeight="1">
      <c r="A553" s="58" t="s">
        <v>41</v>
      </c>
      <c r="B553" s="18" t="s">
        <v>23</v>
      </c>
      <c r="C553" s="26" t="s">
        <v>324</v>
      </c>
      <c r="D553" s="26" t="s">
        <v>47</v>
      </c>
      <c r="E553" s="25" t="s">
        <v>95</v>
      </c>
      <c r="F553" s="50"/>
      <c r="G553" s="51">
        <v>1</v>
      </c>
      <c r="H553" s="115">
        <v>1</v>
      </c>
      <c r="I553" s="36">
        <v>13</v>
      </c>
      <c r="J553" s="83">
        <f t="shared" si="22"/>
        <v>15</v>
      </c>
      <c r="K553" s="75">
        <v>56</v>
      </c>
      <c r="L553" s="134">
        <f t="shared" si="21"/>
        <v>0.26785714285714285</v>
      </c>
      <c r="M553" s="34" t="s">
        <v>811</v>
      </c>
      <c r="N553" s="70"/>
    </row>
    <row r="554" spans="1:14" s="2" customFormat="1" ht="12.6" customHeight="1">
      <c r="A554" s="58" t="s">
        <v>41</v>
      </c>
      <c r="B554" s="18" t="s">
        <v>23</v>
      </c>
      <c r="C554" s="26" t="s">
        <v>638</v>
      </c>
      <c r="D554" s="26" t="s">
        <v>89</v>
      </c>
      <c r="E554" s="25" t="s">
        <v>101</v>
      </c>
      <c r="F554" s="50"/>
      <c r="G554" s="51">
        <v>1</v>
      </c>
      <c r="H554" s="115">
        <v>2</v>
      </c>
      <c r="I554" s="36">
        <v>9</v>
      </c>
      <c r="J554" s="83">
        <f t="shared" si="22"/>
        <v>13</v>
      </c>
      <c r="K554" s="75">
        <v>56</v>
      </c>
      <c r="L554" s="134">
        <f t="shared" si="21"/>
        <v>0.23214285714285715</v>
      </c>
      <c r="M554" s="34" t="s">
        <v>811</v>
      </c>
      <c r="N554" s="70"/>
    </row>
    <row r="555" spans="1:14" s="2" customFormat="1" ht="12.6" customHeight="1">
      <c r="A555" s="55" t="s">
        <v>41</v>
      </c>
      <c r="B555" s="21" t="s">
        <v>23</v>
      </c>
      <c r="C555" s="1" t="s">
        <v>883</v>
      </c>
      <c r="D555" s="1" t="s">
        <v>58</v>
      </c>
      <c r="E555" s="27" t="s">
        <v>76</v>
      </c>
      <c r="F555" s="56"/>
      <c r="G555" s="57"/>
      <c r="H555" s="109">
        <v>1</v>
      </c>
      <c r="I555" s="70">
        <v>10</v>
      </c>
      <c r="J555" s="81">
        <f t="shared" si="22"/>
        <v>12</v>
      </c>
      <c r="K555" s="78">
        <v>56</v>
      </c>
      <c r="L555" s="135">
        <f t="shared" si="21"/>
        <v>0.21428571428571427</v>
      </c>
      <c r="M555" s="54"/>
      <c r="N555" s="70"/>
    </row>
    <row r="556" spans="1:14" s="2" customFormat="1" ht="12.6" customHeight="1">
      <c r="A556" s="55" t="s">
        <v>41</v>
      </c>
      <c r="B556" s="21" t="s">
        <v>23</v>
      </c>
      <c r="C556" s="1" t="s">
        <v>258</v>
      </c>
      <c r="D556" s="1" t="s">
        <v>90</v>
      </c>
      <c r="E556" s="27" t="s">
        <v>103</v>
      </c>
      <c r="F556" s="56"/>
      <c r="G556" s="57"/>
      <c r="H556" s="109">
        <v>1</v>
      </c>
      <c r="I556" s="70">
        <v>7</v>
      </c>
      <c r="J556" s="81">
        <f t="shared" si="22"/>
        <v>9</v>
      </c>
      <c r="K556" s="78">
        <v>56</v>
      </c>
      <c r="L556" s="135">
        <f t="shared" si="21"/>
        <v>0.16071428571428573</v>
      </c>
      <c r="M556" s="54"/>
      <c r="N556" s="70"/>
    </row>
    <row r="557" spans="1:14" s="2" customFormat="1" ht="12.6" customHeight="1">
      <c r="A557" s="55" t="s">
        <v>41</v>
      </c>
      <c r="B557" s="21" t="s">
        <v>23</v>
      </c>
      <c r="C557" s="1" t="s">
        <v>320</v>
      </c>
      <c r="D557" s="1" t="s">
        <v>51</v>
      </c>
      <c r="E557" s="27" t="s">
        <v>97</v>
      </c>
      <c r="F557" s="56"/>
      <c r="G557" s="57"/>
      <c r="H557" s="109">
        <v>1</v>
      </c>
      <c r="I557" s="70">
        <v>6</v>
      </c>
      <c r="J557" s="81">
        <f t="shared" si="22"/>
        <v>8</v>
      </c>
      <c r="K557" s="78">
        <v>56</v>
      </c>
      <c r="L557" s="135">
        <f t="shared" si="21"/>
        <v>0.14285714285714285</v>
      </c>
      <c r="M557" s="54"/>
      <c r="N557" s="70"/>
    </row>
    <row r="558" spans="1:14" s="2" customFormat="1" ht="12.6" customHeight="1">
      <c r="A558" s="55" t="s">
        <v>41</v>
      </c>
      <c r="B558" s="21" t="s">
        <v>23</v>
      </c>
      <c r="C558" s="1" t="s">
        <v>884</v>
      </c>
      <c r="D558" s="1" t="s">
        <v>49</v>
      </c>
      <c r="E558" s="27" t="s">
        <v>85</v>
      </c>
      <c r="F558" s="56"/>
      <c r="G558" s="57"/>
      <c r="H558" s="109"/>
      <c r="I558" s="70">
        <v>6</v>
      </c>
      <c r="J558" s="81">
        <f t="shared" si="22"/>
        <v>6</v>
      </c>
      <c r="K558" s="78">
        <v>56</v>
      </c>
      <c r="L558" s="135">
        <f t="shared" si="21"/>
        <v>0.10714285714285714</v>
      </c>
      <c r="M558" s="54"/>
      <c r="N558" s="70"/>
    </row>
    <row r="559" spans="1:14" s="2" customFormat="1" ht="12.6" customHeight="1">
      <c r="A559" s="55" t="s">
        <v>41</v>
      </c>
      <c r="B559" s="21" t="s">
        <v>23</v>
      </c>
      <c r="C559" s="1" t="s">
        <v>885</v>
      </c>
      <c r="D559" s="1" t="s">
        <v>48</v>
      </c>
      <c r="E559" s="27" t="s">
        <v>68</v>
      </c>
      <c r="F559" s="56"/>
      <c r="G559" s="57"/>
      <c r="H559" s="109">
        <v>1</v>
      </c>
      <c r="I559" s="70">
        <v>4</v>
      </c>
      <c r="J559" s="81">
        <f t="shared" si="22"/>
        <v>6</v>
      </c>
      <c r="K559" s="78">
        <v>56</v>
      </c>
      <c r="L559" s="135">
        <f t="shared" si="21"/>
        <v>0.10714285714285714</v>
      </c>
      <c r="M559" s="54"/>
    </row>
    <row r="560" spans="1:14" s="2" customFormat="1" ht="12.6" customHeight="1">
      <c r="A560" s="55" t="s">
        <v>41</v>
      </c>
      <c r="B560" s="21" t="s">
        <v>23</v>
      </c>
      <c r="C560" s="1" t="s">
        <v>886</v>
      </c>
      <c r="D560" s="1" t="s">
        <v>90</v>
      </c>
      <c r="E560" s="27" t="s">
        <v>103</v>
      </c>
      <c r="F560" s="56"/>
      <c r="G560" s="57"/>
      <c r="H560" s="109"/>
      <c r="I560" s="70">
        <v>5</v>
      </c>
      <c r="J560" s="81">
        <f t="shared" si="22"/>
        <v>5</v>
      </c>
      <c r="K560" s="78">
        <v>56</v>
      </c>
      <c r="L560" s="135">
        <f t="shared" si="21"/>
        <v>8.9285714285714288E-2</v>
      </c>
      <c r="M560" s="35"/>
    </row>
    <row r="561" spans="1:14" s="2" customFormat="1" ht="12.6" customHeight="1">
      <c r="A561" s="55" t="s">
        <v>41</v>
      </c>
      <c r="B561" s="21" t="s">
        <v>23</v>
      </c>
      <c r="C561" s="1" t="s">
        <v>887</v>
      </c>
      <c r="D561" s="1" t="s">
        <v>89</v>
      </c>
      <c r="E561" s="27" t="s">
        <v>101</v>
      </c>
      <c r="F561" s="56"/>
      <c r="G561" s="57"/>
      <c r="H561" s="109"/>
      <c r="I561" s="70">
        <v>4</v>
      </c>
      <c r="J561" s="81">
        <f t="shared" si="22"/>
        <v>4</v>
      </c>
      <c r="K561" s="78">
        <v>56</v>
      </c>
      <c r="L561" s="135">
        <f t="shared" si="21"/>
        <v>7.1428571428571425E-2</v>
      </c>
      <c r="M561" s="35"/>
    </row>
    <row r="562" spans="1:14" s="2" customFormat="1" ht="12.6" customHeight="1">
      <c r="A562" s="55" t="s">
        <v>41</v>
      </c>
      <c r="B562" s="21" t="s">
        <v>23</v>
      </c>
      <c r="C562" s="1" t="s">
        <v>888</v>
      </c>
      <c r="D562" s="1" t="s">
        <v>65</v>
      </c>
      <c r="E562" s="27" t="s">
        <v>83</v>
      </c>
      <c r="F562" s="56"/>
      <c r="G562" s="57"/>
      <c r="H562" s="109"/>
      <c r="I562" s="70">
        <v>4</v>
      </c>
      <c r="J562" s="81">
        <f t="shared" si="22"/>
        <v>4</v>
      </c>
      <c r="K562" s="78">
        <v>56</v>
      </c>
      <c r="L562" s="135">
        <f t="shared" si="21"/>
        <v>7.1428571428571425E-2</v>
      </c>
      <c r="M562" s="35"/>
    </row>
    <row r="563" spans="1:14" s="2" customFormat="1" ht="12.6" customHeight="1">
      <c r="A563" s="55" t="s">
        <v>41</v>
      </c>
      <c r="B563" s="21" t="s">
        <v>23</v>
      </c>
      <c r="C563" s="1" t="s">
        <v>889</v>
      </c>
      <c r="D563" s="1" t="s">
        <v>50</v>
      </c>
      <c r="E563" s="27" t="s">
        <v>69</v>
      </c>
      <c r="F563" s="56"/>
      <c r="G563" s="57"/>
      <c r="H563" s="109"/>
      <c r="I563" s="70">
        <v>1</v>
      </c>
      <c r="J563" s="81">
        <f t="shared" si="22"/>
        <v>1</v>
      </c>
      <c r="K563" s="78">
        <v>56</v>
      </c>
      <c r="L563" s="135">
        <f t="shared" si="21"/>
        <v>1.7857142857142856E-2</v>
      </c>
      <c r="M563" s="35"/>
    </row>
    <row r="564" spans="1:14" s="2" customFormat="1" ht="12.6" customHeight="1">
      <c r="A564" s="58" t="s">
        <v>41</v>
      </c>
      <c r="B564" s="18" t="s">
        <v>24</v>
      </c>
      <c r="C564" s="26" t="s">
        <v>639</v>
      </c>
      <c r="D564" s="26" t="s">
        <v>89</v>
      </c>
      <c r="E564" s="25" t="s">
        <v>101</v>
      </c>
      <c r="F564" s="50">
        <v>1</v>
      </c>
      <c r="G564" s="51"/>
      <c r="H564" s="115">
        <v>28</v>
      </c>
      <c r="I564" s="36"/>
      <c r="J564" s="83">
        <f t="shared" si="22"/>
        <v>56</v>
      </c>
      <c r="K564" s="75">
        <v>56</v>
      </c>
      <c r="L564" s="134">
        <f t="shared" si="21"/>
        <v>1</v>
      </c>
      <c r="M564" s="34" t="s">
        <v>732</v>
      </c>
    </row>
    <row r="565" spans="1:14" s="2" customFormat="1" ht="12.6" customHeight="1">
      <c r="A565" s="58" t="s">
        <v>41</v>
      </c>
      <c r="B565" s="18" t="s">
        <v>24</v>
      </c>
      <c r="C565" s="26" t="s">
        <v>321</v>
      </c>
      <c r="D565" s="26" t="s">
        <v>55</v>
      </c>
      <c r="E565" s="25" t="s">
        <v>99</v>
      </c>
      <c r="F565" s="50">
        <v>1</v>
      </c>
      <c r="G565" s="51"/>
      <c r="H565" s="115">
        <v>27</v>
      </c>
      <c r="I565" s="36"/>
      <c r="J565" s="83">
        <f t="shared" si="22"/>
        <v>54</v>
      </c>
      <c r="K565" s="75">
        <v>56</v>
      </c>
      <c r="L565" s="134">
        <f t="shared" si="21"/>
        <v>0.9642857142857143</v>
      </c>
      <c r="M565" s="34" t="s">
        <v>732</v>
      </c>
    </row>
    <row r="566" spans="1:14" s="2" customFormat="1" ht="12.6" customHeight="1">
      <c r="A566" s="58" t="s">
        <v>41</v>
      </c>
      <c r="B566" s="18" t="s">
        <v>24</v>
      </c>
      <c r="C566" s="26" t="s">
        <v>640</v>
      </c>
      <c r="D566" s="26" t="s">
        <v>49</v>
      </c>
      <c r="E566" s="25" t="s">
        <v>85</v>
      </c>
      <c r="F566" s="50">
        <v>1</v>
      </c>
      <c r="G566" s="51"/>
      <c r="H566" s="115">
        <v>24</v>
      </c>
      <c r="I566" s="36">
        <v>3</v>
      </c>
      <c r="J566" s="83">
        <f t="shared" si="22"/>
        <v>51</v>
      </c>
      <c r="K566" s="75">
        <v>56</v>
      </c>
      <c r="L566" s="134">
        <f t="shared" si="21"/>
        <v>0.9107142857142857</v>
      </c>
      <c r="M566" s="34" t="s">
        <v>732</v>
      </c>
    </row>
    <row r="567" spans="1:14" s="2" customFormat="1" ht="12.6" customHeight="1">
      <c r="A567" s="58" t="s">
        <v>41</v>
      </c>
      <c r="B567" s="18" t="s">
        <v>24</v>
      </c>
      <c r="C567" s="26" t="s">
        <v>641</v>
      </c>
      <c r="D567" s="26" t="s">
        <v>91</v>
      </c>
      <c r="E567" s="25" t="s">
        <v>104</v>
      </c>
      <c r="F567" s="50">
        <v>1</v>
      </c>
      <c r="G567" s="51"/>
      <c r="H567" s="115">
        <v>22</v>
      </c>
      <c r="I567" s="36">
        <v>6</v>
      </c>
      <c r="J567" s="83">
        <f t="shared" si="22"/>
        <v>50</v>
      </c>
      <c r="K567" s="75">
        <v>56</v>
      </c>
      <c r="L567" s="134">
        <f t="shared" si="21"/>
        <v>0.8928571428571429</v>
      </c>
      <c r="M567" s="34" t="s">
        <v>732</v>
      </c>
    </row>
    <row r="568" spans="1:14" s="2" customFormat="1" ht="12.6" customHeight="1">
      <c r="A568" s="58" t="s">
        <v>41</v>
      </c>
      <c r="B568" s="18" t="s">
        <v>24</v>
      </c>
      <c r="C568" s="26" t="s">
        <v>386</v>
      </c>
      <c r="D568" s="26" t="s">
        <v>56</v>
      </c>
      <c r="E568" s="25" t="s">
        <v>100</v>
      </c>
      <c r="F568" s="50">
        <v>1</v>
      </c>
      <c r="G568" s="51"/>
      <c r="H568" s="115">
        <v>21</v>
      </c>
      <c r="I568" s="36">
        <v>6</v>
      </c>
      <c r="J568" s="83">
        <f t="shared" si="22"/>
        <v>48</v>
      </c>
      <c r="K568" s="75">
        <v>56</v>
      </c>
      <c r="L568" s="134">
        <f t="shared" si="21"/>
        <v>0.8571428571428571</v>
      </c>
      <c r="M568" s="34" t="s">
        <v>732</v>
      </c>
    </row>
    <row r="569" spans="1:14" s="2" customFormat="1" ht="12.6" customHeight="1">
      <c r="A569" s="58" t="s">
        <v>41</v>
      </c>
      <c r="B569" s="18" t="s">
        <v>24</v>
      </c>
      <c r="C569" s="26" t="s">
        <v>642</v>
      </c>
      <c r="D569" s="26" t="s">
        <v>45</v>
      </c>
      <c r="E569" s="25" t="s">
        <v>102</v>
      </c>
      <c r="F569" s="50"/>
      <c r="G569" s="51">
        <v>1</v>
      </c>
      <c r="H569" s="115">
        <v>9</v>
      </c>
      <c r="I569" s="36">
        <v>16</v>
      </c>
      <c r="J569" s="83">
        <f t="shared" si="22"/>
        <v>34</v>
      </c>
      <c r="K569" s="75">
        <v>56</v>
      </c>
      <c r="L569" s="134">
        <f t="shared" si="21"/>
        <v>0.6071428571428571</v>
      </c>
      <c r="M569" s="34" t="s">
        <v>811</v>
      </c>
      <c r="N569" s="70"/>
    </row>
    <row r="570" spans="1:14" s="2" customFormat="1" ht="12.6" customHeight="1">
      <c r="A570" s="58" t="s">
        <v>41</v>
      </c>
      <c r="B570" s="18" t="s">
        <v>24</v>
      </c>
      <c r="C570" s="26" t="s">
        <v>388</v>
      </c>
      <c r="D570" s="26" t="s">
        <v>66</v>
      </c>
      <c r="E570" s="25" t="s">
        <v>96</v>
      </c>
      <c r="F570" s="50"/>
      <c r="G570" s="51">
        <v>1</v>
      </c>
      <c r="H570" s="115">
        <v>5</v>
      </c>
      <c r="I570" s="36">
        <v>18</v>
      </c>
      <c r="J570" s="83">
        <f t="shared" si="22"/>
        <v>28</v>
      </c>
      <c r="K570" s="75">
        <v>56</v>
      </c>
      <c r="L570" s="134">
        <f t="shared" si="21"/>
        <v>0.5</v>
      </c>
      <c r="M570" s="34" t="s">
        <v>811</v>
      </c>
      <c r="N570" s="70"/>
    </row>
    <row r="571" spans="1:14" s="2" customFormat="1" ht="12.6" customHeight="1">
      <c r="A571" s="58" t="s">
        <v>41</v>
      </c>
      <c r="B571" s="18" t="s">
        <v>24</v>
      </c>
      <c r="C571" s="26" t="s">
        <v>643</v>
      </c>
      <c r="D571" s="26" t="s">
        <v>51</v>
      </c>
      <c r="E571" s="25" t="s">
        <v>97</v>
      </c>
      <c r="F571" s="50"/>
      <c r="G571" s="51">
        <v>1</v>
      </c>
      <c r="H571" s="115">
        <v>2</v>
      </c>
      <c r="I571" s="36">
        <v>12</v>
      </c>
      <c r="J571" s="83">
        <f t="shared" si="22"/>
        <v>16</v>
      </c>
      <c r="K571" s="75">
        <v>56</v>
      </c>
      <c r="L571" s="134">
        <f t="shared" si="21"/>
        <v>0.2857142857142857</v>
      </c>
      <c r="M571" s="34" t="s">
        <v>811</v>
      </c>
      <c r="N571" s="70"/>
    </row>
    <row r="572" spans="1:14" s="2" customFormat="1" ht="12.6" customHeight="1">
      <c r="A572" s="58" t="s">
        <v>41</v>
      </c>
      <c r="B572" s="18" t="s">
        <v>24</v>
      </c>
      <c r="C572" s="26" t="s">
        <v>644</v>
      </c>
      <c r="D572" s="26" t="s">
        <v>59</v>
      </c>
      <c r="E572" s="25" t="s">
        <v>77</v>
      </c>
      <c r="F572" s="50"/>
      <c r="G572" s="51">
        <v>1</v>
      </c>
      <c r="H572" s="115">
        <v>1</v>
      </c>
      <c r="I572" s="36">
        <v>14</v>
      </c>
      <c r="J572" s="83">
        <f t="shared" si="22"/>
        <v>16</v>
      </c>
      <c r="K572" s="75">
        <v>56</v>
      </c>
      <c r="L572" s="134">
        <f t="shared" si="21"/>
        <v>0.2857142857142857</v>
      </c>
      <c r="M572" s="34" t="s">
        <v>811</v>
      </c>
      <c r="N572" s="70"/>
    </row>
    <row r="573" spans="1:14" s="2" customFormat="1" ht="12.6" customHeight="1">
      <c r="A573" s="58" t="s">
        <v>41</v>
      </c>
      <c r="B573" s="18" t="s">
        <v>24</v>
      </c>
      <c r="C573" s="26" t="s">
        <v>645</v>
      </c>
      <c r="D573" s="26" t="s">
        <v>64</v>
      </c>
      <c r="E573" s="25" t="s">
        <v>82</v>
      </c>
      <c r="F573" s="50"/>
      <c r="G573" s="51">
        <v>1</v>
      </c>
      <c r="H573" s="115">
        <v>1</v>
      </c>
      <c r="I573" s="36">
        <v>11</v>
      </c>
      <c r="J573" s="83">
        <f t="shared" si="22"/>
        <v>13</v>
      </c>
      <c r="K573" s="75">
        <v>56</v>
      </c>
      <c r="L573" s="134">
        <f t="shared" si="21"/>
        <v>0.23214285714285715</v>
      </c>
      <c r="M573" s="34" t="s">
        <v>811</v>
      </c>
      <c r="N573" s="70"/>
    </row>
    <row r="574" spans="1:14" s="2" customFormat="1" ht="12.6" customHeight="1">
      <c r="A574" s="55" t="s">
        <v>41</v>
      </c>
      <c r="B574" s="21" t="s">
        <v>24</v>
      </c>
      <c r="C574" s="1" t="s">
        <v>318</v>
      </c>
      <c r="D574" s="1" t="s">
        <v>90</v>
      </c>
      <c r="E574" s="27" t="s">
        <v>103</v>
      </c>
      <c r="F574" s="56"/>
      <c r="G574" s="57"/>
      <c r="H574" s="109"/>
      <c r="I574" s="70">
        <v>12</v>
      </c>
      <c r="J574" s="81">
        <f t="shared" si="22"/>
        <v>12</v>
      </c>
      <c r="K574" s="78">
        <v>56</v>
      </c>
      <c r="L574" s="135">
        <f t="shared" si="21"/>
        <v>0.21428571428571427</v>
      </c>
      <c r="M574" s="54"/>
      <c r="N574" s="70"/>
    </row>
    <row r="575" spans="1:14" s="2" customFormat="1" ht="12.6" customHeight="1">
      <c r="A575" s="55" t="s">
        <v>41</v>
      </c>
      <c r="B575" s="21" t="s">
        <v>24</v>
      </c>
      <c r="C575" s="1" t="s">
        <v>890</v>
      </c>
      <c r="D575" s="1" t="s">
        <v>56</v>
      </c>
      <c r="E575" s="27" t="s">
        <v>100</v>
      </c>
      <c r="F575" s="56"/>
      <c r="G575" s="57"/>
      <c r="H575" s="109">
        <v>3</v>
      </c>
      <c r="I575" s="70">
        <v>5</v>
      </c>
      <c r="J575" s="81">
        <f t="shared" si="22"/>
        <v>11</v>
      </c>
      <c r="K575" s="78">
        <v>56</v>
      </c>
      <c r="L575" s="135">
        <f t="shared" si="21"/>
        <v>0.19642857142857142</v>
      </c>
      <c r="M575" s="54"/>
      <c r="N575" s="70"/>
    </row>
    <row r="576" spans="1:14" s="2" customFormat="1" ht="12.6" customHeight="1">
      <c r="A576" s="55" t="s">
        <v>41</v>
      </c>
      <c r="B576" s="21" t="s">
        <v>24</v>
      </c>
      <c r="C576" s="1" t="s">
        <v>891</v>
      </c>
      <c r="D576" s="1" t="s">
        <v>44</v>
      </c>
      <c r="E576" s="27" t="s">
        <v>94</v>
      </c>
      <c r="F576" s="56"/>
      <c r="G576" s="57"/>
      <c r="H576" s="109">
        <v>1</v>
      </c>
      <c r="I576" s="70">
        <v>9</v>
      </c>
      <c r="J576" s="81">
        <f t="shared" si="22"/>
        <v>11</v>
      </c>
      <c r="K576" s="78">
        <v>56</v>
      </c>
      <c r="L576" s="135">
        <f t="shared" si="21"/>
        <v>0.19642857142857142</v>
      </c>
      <c r="M576" s="54"/>
      <c r="N576" s="70"/>
    </row>
    <row r="577" spans="1:14" s="2" customFormat="1" ht="12.6" customHeight="1">
      <c r="A577" s="55" t="s">
        <v>41</v>
      </c>
      <c r="B577" s="21" t="s">
        <v>24</v>
      </c>
      <c r="C577" s="1" t="s">
        <v>892</v>
      </c>
      <c r="D577" s="1" t="s">
        <v>56</v>
      </c>
      <c r="E577" s="27" t="s">
        <v>100</v>
      </c>
      <c r="F577" s="56"/>
      <c r="G577" s="57"/>
      <c r="H577" s="109"/>
      <c r="I577" s="70">
        <v>9</v>
      </c>
      <c r="J577" s="81">
        <f t="shared" si="22"/>
        <v>9</v>
      </c>
      <c r="K577" s="78">
        <v>56</v>
      </c>
      <c r="L577" s="135">
        <f t="shared" si="21"/>
        <v>0.16071428571428573</v>
      </c>
      <c r="M577" s="54"/>
      <c r="N577" s="70"/>
    </row>
    <row r="578" spans="1:14" s="2" customFormat="1" ht="12.6" customHeight="1">
      <c r="A578" s="55" t="s">
        <v>41</v>
      </c>
      <c r="B578" s="21" t="s">
        <v>24</v>
      </c>
      <c r="C578" s="1" t="s">
        <v>893</v>
      </c>
      <c r="D578" s="1" t="s">
        <v>60</v>
      </c>
      <c r="E578" s="27" t="s">
        <v>78</v>
      </c>
      <c r="F578" s="56"/>
      <c r="G578" s="57"/>
      <c r="H578" s="109">
        <v>1</v>
      </c>
      <c r="I578" s="70">
        <v>6</v>
      </c>
      <c r="J578" s="81">
        <f t="shared" si="22"/>
        <v>8</v>
      </c>
      <c r="K578" s="78">
        <v>56</v>
      </c>
      <c r="L578" s="135">
        <f t="shared" si="21"/>
        <v>0.14285714285714285</v>
      </c>
      <c r="M578" s="54"/>
      <c r="N578" s="70"/>
    </row>
    <row r="579" spans="1:14" s="2" customFormat="1" ht="12.6" customHeight="1">
      <c r="A579" s="55" t="s">
        <v>41</v>
      </c>
      <c r="B579" s="21" t="s">
        <v>24</v>
      </c>
      <c r="C579" s="1" t="s">
        <v>894</v>
      </c>
      <c r="D579" s="1" t="s">
        <v>93</v>
      </c>
      <c r="E579" s="27" t="s">
        <v>151</v>
      </c>
      <c r="F579" s="56"/>
      <c r="G579" s="57"/>
      <c r="H579" s="109"/>
      <c r="I579" s="70">
        <v>6</v>
      </c>
      <c r="J579" s="81">
        <f t="shared" si="22"/>
        <v>6</v>
      </c>
      <c r="K579" s="78">
        <v>56</v>
      </c>
      <c r="L579" s="135">
        <f t="shared" si="21"/>
        <v>0.10714285714285714</v>
      </c>
      <c r="M579" s="54"/>
      <c r="N579" s="70"/>
    </row>
    <row r="580" spans="1:14" s="2" customFormat="1" ht="12.6" customHeight="1">
      <c r="A580" s="55" t="s">
        <v>41</v>
      </c>
      <c r="B580" s="21" t="s">
        <v>24</v>
      </c>
      <c r="C580" s="1" t="s">
        <v>406</v>
      </c>
      <c r="D580" s="1" t="s">
        <v>55</v>
      </c>
      <c r="E580" s="27" t="s">
        <v>99</v>
      </c>
      <c r="F580" s="56"/>
      <c r="G580" s="57"/>
      <c r="H580" s="109"/>
      <c r="I580" s="70">
        <v>4</v>
      </c>
      <c r="J580" s="81">
        <f t="shared" si="22"/>
        <v>4</v>
      </c>
      <c r="K580" s="78">
        <v>56</v>
      </c>
      <c r="L580" s="135">
        <f t="shared" si="21"/>
        <v>7.1428571428571425E-2</v>
      </c>
      <c r="M580" s="54"/>
      <c r="N580" s="70"/>
    </row>
    <row r="581" spans="1:14" s="2" customFormat="1" ht="12.6" customHeight="1">
      <c r="A581" s="55" t="s">
        <v>41</v>
      </c>
      <c r="B581" s="21" t="s">
        <v>24</v>
      </c>
      <c r="C581" s="1" t="s">
        <v>895</v>
      </c>
      <c r="D581" s="1" t="s">
        <v>49</v>
      </c>
      <c r="E581" s="27" t="s">
        <v>85</v>
      </c>
      <c r="F581" s="56"/>
      <c r="G581" s="57"/>
      <c r="H581" s="109"/>
      <c r="I581" s="70">
        <v>2</v>
      </c>
      <c r="J581" s="81">
        <f t="shared" si="22"/>
        <v>2</v>
      </c>
      <c r="K581" s="78">
        <v>56</v>
      </c>
      <c r="L581" s="135">
        <f t="shared" si="21"/>
        <v>3.5714285714285712E-2</v>
      </c>
      <c r="M581" s="54"/>
      <c r="N581" s="70"/>
    </row>
    <row r="582" spans="1:14" s="2" customFormat="1" ht="12.6" customHeight="1">
      <c r="A582" s="55" t="s">
        <v>41</v>
      </c>
      <c r="B582" s="21" t="s">
        <v>24</v>
      </c>
      <c r="C582" s="1" t="s">
        <v>896</v>
      </c>
      <c r="D582" s="1" t="s">
        <v>46</v>
      </c>
      <c r="E582" s="27" t="s">
        <v>74</v>
      </c>
      <c r="F582" s="56"/>
      <c r="G582" s="57"/>
      <c r="H582" s="109"/>
      <c r="I582" s="70">
        <v>2</v>
      </c>
      <c r="J582" s="81">
        <f t="shared" si="22"/>
        <v>2</v>
      </c>
      <c r="K582" s="78">
        <v>56</v>
      </c>
      <c r="L582" s="135">
        <f t="shared" si="21"/>
        <v>3.5714285714285712E-2</v>
      </c>
      <c r="M582" s="54"/>
      <c r="N582" s="70"/>
    </row>
    <row r="583" spans="1:14" s="2" customFormat="1" ht="12.6" customHeight="1">
      <c r="A583" s="55" t="s">
        <v>41</v>
      </c>
      <c r="B583" s="21" t="s">
        <v>24</v>
      </c>
      <c r="C583" s="1" t="s">
        <v>897</v>
      </c>
      <c r="D583" s="1" t="s">
        <v>65</v>
      </c>
      <c r="E583" s="27" t="s">
        <v>83</v>
      </c>
      <c r="F583" s="56"/>
      <c r="G583" s="57"/>
      <c r="H583" s="109"/>
      <c r="I583" s="70">
        <v>2</v>
      </c>
      <c r="J583" s="81">
        <f t="shared" si="22"/>
        <v>2</v>
      </c>
      <c r="K583" s="78">
        <v>56</v>
      </c>
      <c r="L583" s="135">
        <f t="shared" si="21"/>
        <v>3.5714285714285712E-2</v>
      </c>
      <c r="M583" s="54"/>
      <c r="N583" s="70"/>
    </row>
    <row r="584" spans="1:14" s="2" customFormat="1" ht="12.6" customHeight="1">
      <c r="A584" s="55" t="s">
        <v>41</v>
      </c>
      <c r="B584" s="21" t="s">
        <v>24</v>
      </c>
      <c r="C584" s="1" t="s">
        <v>898</v>
      </c>
      <c r="D584" s="1" t="s">
        <v>47</v>
      </c>
      <c r="E584" s="27" t="s">
        <v>95</v>
      </c>
      <c r="F584" s="56"/>
      <c r="G584" s="57"/>
      <c r="H584" s="109"/>
      <c r="I584" s="70">
        <v>1</v>
      </c>
      <c r="J584" s="81">
        <f t="shared" si="22"/>
        <v>1</v>
      </c>
      <c r="K584" s="78">
        <v>56</v>
      </c>
      <c r="L584" s="135">
        <f t="shared" si="21"/>
        <v>1.7857142857142856E-2</v>
      </c>
      <c r="M584" s="54"/>
      <c r="N584" s="70"/>
    </row>
    <row r="585" spans="1:14" s="2" customFormat="1" ht="12.6" customHeight="1">
      <c r="A585" s="55" t="s">
        <v>41</v>
      </c>
      <c r="B585" s="21" t="s">
        <v>24</v>
      </c>
      <c r="C585" s="1" t="s">
        <v>899</v>
      </c>
      <c r="D585" s="1" t="s">
        <v>59</v>
      </c>
      <c r="E585" s="27" t="s">
        <v>77</v>
      </c>
      <c r="F585" s="56"/>
      <c r="G585" s="57"/>
      <c r="H585" s="109"/>
      <c r="I585" s="70">
        <v>1</v>
      </c>
      <c r="J585" s="81">
        <f t="shared" si="22"/>
        <v>1</v>
      </c>
      <c r="K585" s="78">
        <v>56</v>
      </c>
      <c r="L585" s="135">
        <f t="shared" si="21"/>
        <v>1.7857142857142856E-2</v>
      </c>
      <c r="M585" s="54"/>
      <c r="N585" s="70"/>
    </row>
    <row r="586" spans="1:14" s="2" customFormat="1" ht="12.6" customHeight="1">
      <c r="A586" s="58" t="s">
        <v>41</v>
      </c>
      <c r="B586" s="18" t="s">
        <v>25</v>
      </c>
      <c r="C586" s="26" t="s">
        <v>179</v>
      </c>
      <c r="D586" s="26" t="s">
        <v>93</v>
      </c>
      <c r="E586" s="25" t="s">
        <v>106</v>
      </c>
      <c r="F586" s="50">
        <v>1</v>
      </c>
      <c r="G586" s="51"/>
      <c r="H586" s="115">
        <v>28</v>
      </c>
      <c r="I586" s="36"/>
      <c r="J586" s="83">
        <f t="shared" si="22"/>
        <v>56</v>
      </c>
      <c r="K586" s="75">
        <v>56</v>
      </c>
      <c r="L586" s="134">
        <f t="shared" si="21"/>
        <v>1</v>
      </c>
      <c r="M586" s="34" t="s">
        <v>732</v>
      </c>
      <c r="N586" s="70"/>
    </row>
    <row r="587" spans="1:14" s="2" customFormat="1" ht="12.6" customHeight="1">
      <c r="A587" s="58" t="s">
        <v>41</v>
      </c>
      <c r="B587" s="18" t="s">
        <v>25</v>
      </c>
      <c r="C587" s="26" t="s">
        <v>355</v>
      </c>
      <c r="D587" s="26" t="s">
        <v>93</v>
      </c>
      <c r="E587" s="25" t="s">
        <v>106</v>
      </c>
      <c r="F587" s="50">
        <v>1</v>
      </c>
      <c r="G587" s="51"/>
      <c r="H587" s="115">
        <v>26</v>
      </c>
      <c r="I587" s="36">
        <v>2</v>
      </c>
      <c r="J587" s="83">
        <f t="shared" si="22"/>
        <v>54</v>
      </c>
      <c r="K587" s="75">
        <v>56</v>
      </c>
      <c r="L587" s="134">
        <f t="shared" si="21"/>
        <v>0.9642857142857143</v>
      </c>
      <c r="M587" s="34" t="s">
        <v>732</v>
      </c>
      <c r="N587" s="70"/>
    </row>
    <row r="588" spans="1:14" s="2" customFormat="1" ht="12.6" customHeight="1">
      <c r="A588" s="58" t="s">
        <v>41</v>
      </c>
      <c r="B588" s="18" t="s">
        <v>25</v>
      </c>
      <c r="C588" s="26" t="s">
        <v>646</v>
      </c>
      <c r="D588" s="26" t="s">
        <v>49</v>
      </c>
      <c r="E588" s="25" t="s">
        <v>85</v>
      </c>
      <c r="F588" s="50">
        <v>1</v>
      </c>
      <c r="G588" s="51"/>
      <c r="H588" s="115">
        <v>25</v>
      </c>
      <c r="I588" s="36">
        <v>3</v>
      </c>
      <c r="J588" s="83">
        <f t="shared" si="22"/>
        <v>53</v>
      </c>
      <c r="K588" s="75">
        <v>56</v>
      </c>
      <c r="L588" s="134">
        <f t="shared" si="21"/>
        <v>0.9464285714285714</v>
      </c>
      <c r="M588" s="34" t="s">
        <v>732</v>
      </c>
      <c r="N588" s="70"/>
    </row>
    <row r="589" spans="1:14" s="2" customFormat="1" ht="12.6" customHeight="1">
      <c r="A589" s="58" t="s">
        <v>41</v>
      </c>
      <c r="B589" s="18" t="s">
        <v>25</v>
      </c>
      <c r="C589" s="26" t="s">
        <v>266</v>
      </c>
      <c r="D589" s="26" t="s">
        <v>61</v>
      </c>
      <c r="E589" s="25" t="s">
        <v>79</v>
      </c>
      <c r="F589" s="50">
        <v>1</v>
      </c>
      <c r="G589" s="51"/>
      <c r="H589" s="115">
        <v>20</v>
      </c>
      <c r="I589" s="36">
        <v>8</v>
      </c>
      <c r="J589" s="83">
        <f t="shared" si="22"/>
        <v>48</v>
      </c>
      <c r="K589" s="75">
        <v>56</v>
      </c>
      <c r="L589" s="134">
        <f t="shared" si="21"/>
        <v>0.8571428571428571</v>
      </c>
      <c r="M589" s="34" t="s">
        <v>732</v>
      </c>
      <c r="N589" s="70"/>
    </row>
    <row r="590" spans="1:14" s="2" customFormat="1" ht="12.6" customHeight="1">
      <c r="A590" s="58" t="s">
        <v>41</v>
      </c>
      <c r="B590" s="18" t="s">
        <v>25</v>
      </c>
      <c r="C590" s="26" t="s">
        <v>199</v>
      </c>
      <c r="D590" s="26" t="s">
        <v>62</v>
      </c>
      <c r="E590" s="25" t="s">
        <v>80</v>
      </c>
      <c r="F590" s="50">
        <v>1</v>
      </c>
      <c r="G590" s="51"/>
      <c r="H590" s="115">
        <v>18</v>
      </c>
      <c r="I590" s="36">
        <v>9</v>
      </c>
      <c r="J590" s="83">
        <f t="shared" si="22"/>
        <v>45</v>
      </c>
      <c r="K590" s="75">
        <v>56</v>
      </c>
      <c r="L590" s="134">
        <f t="shared" si="21"/>
        <v>0.8035714285714286</v>
      </c>
      <c r="M590" s="34" t="s">
        <v>732</v>
      </c>
      <c r="N590" s="70"/>
    </row>
    <row r="591" spans="1:14" s="2" customFormat="1" ht="12.6" customHeight="1">
      <c r="A591" s="58" t="s">
        <v>41</v>
      </c>
      <c r="B591" s="18" t="s">
        <v>25</v>
      </c>
      <c r="C591" s="26" t="s">
        <v>647</v>
      </c>
      <c r="D591" s="26" t="s">
        <v>52</v>
      </c>
      <c r="E591" s="25" t="s">
        <v>70</v>
      </c>
      <c r="F591" s="50"/>
      <c r="G591" s="51">
        <v>1</v>
      </c>
      <c r="H591" s="115">
        <v>15</v>
      </c>
      <c r="I591" s="36">
        <v>13</v>
      </c>
      <c r="J591" s="83">
        <f t="shared" si="22"/>
        <v>43</v>
      </c>
      <c r="K591" s="75">
        <v>56</v>
      </c>
      <c r="L591" s="134">
        <f t="shared" ref="L591:L654" si="23">J591/K591</f>
        <v>0.7678571428571429</v>
      </c>
      <c r="M591" s="34" t="s">
        <v>811</v>
      </c>
      <c r="N591" s="70"/>
    </row>
    <row r="592" spans="1:14" s="2" customFormat="1" ht="12.6" customHeight="1">
      <c r="A592" s="58" t="s">
        <v>41</v>
      </c>
      <c r="B592" s="18" t="s">
        <v>25</v>
      </c>
      <c r="C592" s="26" t="s">
        <v>396</v>
      </c>
      <c r="D592" s="26" t="s">
        <v>55</v>
      </c>
      <c r="E592" s="25" t="s">
        <v>99</v>
      </c>
      <c r="F592" s="50"/>
      <c r="G592" s="51">
        <v>1</v>
      </c>
      <c r="H592" s="115">
        <v>8</v>
      </c>
      <c r="I592" s="36">
        <v>19</v>
      </c>
      <c r="J592" s="83">
        <f t="shared" si="22"/>
        <v>35</v>
      </c>
      <c r="K592" s="75">
        <v>56</v>
      </c>
      <c r="L592" s="134">
        <f t="shared" si="23"/>
        <v>0.625</v>
      </c>
      <c r="M592" s="34" t="s">
        <v>811</v>
      </c>
      <c r="N592" s="70"/>
    </row>
    <row r="593" spans="1:14" s="2" customFormat="1" ht="12.6" customHeight="1">
      <c r="A593" s="58" t="s">
        <v>41</v>
      </c>
      <c r="B593" s="18" t="s">
        <v>25</v>
      </c>
      <c r="C593" s="26" t="s">
        <v>648</v>
      </c>
      <c r="D593" s="26" t="s">
        <v>58</v>
      </c>
      <c r="E593" s="25" t="s">
        <v>76</v>
      </c>
      <c r="F593" s="50"/>
      <c r="G593" s="51">
        <v>1</v>
      </c>
      <c r="H593" s="115">
        <v>2</v>
      </c>
      <c r="I593" s="36">
        <v>17</v>
      </c>
      <c r="J593" s="83">
        <f t="shared" si="22"/>
        <v>21</v>
      </c>
      <c r="K593" s="75">
        <v>56</v>
      </c>
      <c r="L593" s="134">
        <f t="shared" si="23"/>
        <v>0.375</v>
      </c>
      <c r="M593" s="34" t="s">
        <v>811</v>
      </c>
      <c r="N593" s="70"/>
    </row>
    <row r="594" spans="1:14" s="2" customFormat="1" ht="12.6" customHeight="1">
      <c r="A594" s="58" t="s">
        <v>41</v>
      </c>
      <c r="B594" s="18" t="s">
        <v>25</v>
      </c>
      <c r="C594" s="26" t="s">
        <v>649</v>
      </c>
      <c r="D594" s="26" t="s">
        <v>44</v>
      </c>
      <c r="E594" s="25" t="s">
        <v>94</v>
      </c>
      <c r="F594" s="50"/>
      <c r="G594" s="51">
        <v>1</v>
      </c>
      <c r="H594" s="115">
        <v>2</v>
      </c>
      <c r="I594" s="36">
        <v>11</v>
      </c>
      <c r="J594" s="83">
        <f t="shared" si="22"/>
        <v>15</v>
      </c>
      <c r="K594" s="75">
        <v>56</v>
      </c>
      <c r="L594" s="134">
        <f t="shared" si="23"/>
        <v>0.26785714285714285</v>
      </c>
      <c r="M594" s="34" t="s">
        <v>811</v>
      </c>
      <c r="N594" s="70"/>
    </row>
    <row r="595" spans="1:14" s="2" customFormat="1" ht="12.6" customHeight="1">
      <c r="A595" s="58" t="s">
        <v>41</v>
      </c>
      <c r="B595" s="18" t="s">
        <v>25</v>
      </c>
      <c r="C595" s="26" t="s">
        <v>650</v>
      </c>
      <c r="D595" s="26" t="s">
        <v>66</v>
      </c>
      <c r="E595" s="25" t="s">
        <v>96</v>
      </c>
      <c r="F595" s="50"/>
      <c r="G595" s="51">
        <v>1</v>
      </c>
      <c r="H595" s="115">
        <v>1</v>
      </c>
      <c r="I595" s="36">
        <v>9</v>
      </c>
      <c r="J595" s="83">
        <f t="shared" ref="J595:J658" si="24">(H595*2)+(I595*1)</f>
        <v>11</v>
      </c>
      <c r="K595" s="75">
        <v>56</v>
      </c>
      <c r="L595" s="134">
        <f t="shared" si="23"/>
        <v>0.19642857142857142</v>
      </c>
      <c r="M595" s="34" t="s">
        <v>811</v>
      </c>
      <c r="N595" s="70"/>
    </row>
    <row r="596" spans="1:14" s="2" customFormat="1" ht="12.6" customHeight="1">
      <c r="A596" s="55" t="s">
        <v>41</v>
      </c>
      <c r="B596" s="21" t="s">
        <v>25</v>
      </c>
      <c r="C596" s="1" t="s">
        <v>205</v>
      </c>
      <c r="D596" s="1" t="s">
        <v>60</v>
      </c>
      <c r="E596" s="27" t="s">
        <v>78</v>
      </c>
      <c r="F596" s="56"/>
      <c r="G596" s="57"/>
      <c r="H596" s="109"/>
      <c r="I596" s="70">
        <v>11</v>
      </c>
      <c r="J596" s="81">
        <f t="shared" si="24"/>
        <v>11</v>
      </c>
      <c r="K596" s="78">
        <v>56</v>
      </c>
      <c r="L596" s="135">
        <f t="shared" si="23"/>
        <v>0.19642857142857142</v>
      </c>
      <c r="M596" s="35"/>
      <c r="N596" s="70"/>
    </row>
    <row r="597" spans="1:14" s="2" customFormat="1" ht="12.6" customHeight="1">
      <c r="A597" s="55" t="s">
        <v>41</v>
      </c>
      <c r="B597" s="21" t="s">
        <v>25</v>
      </c>
      <c r="C597" s="1" t="s">
        <v>272</v>
      </c>
      <c r="D597" s="1" t="s">
        <v>59</v>
      </c>
      <c r="E597" s="27" t="s">
        <v>77</v>
      </c>
      <c r="F597" s="56"/>
      <c r="G597" s="57"/>
      <c r="H597" s="109"/>
      <c r="I597" s="70">
        <v>6</v>
      </c>
      <c r="J597" s="81">
        <f t="shared" si="24"/>
        <v>6</v>
      </c>
      <c r="K597" s="78">
        <v>56</v>
      </c>
      <c r="L597" s="135">
        <f t="shared" si="23"/>
        <v>0.10714285714285714</v>
      </c>
      <c r="M597" s="35"/>
      <c r="N597" s="70"/>
    </row>
    <row r="598" spans="1:14" s="2" customFormat="1" ht="12.6" customHeight="1">
      <c r="A598" s="55" t="s">
        <v>41</v>
      </c>
      <c r="B598" s="21" t="s">
        <v>25</v>
      </c>
      <c r="C598" s="1" t="s">
        <v>397</v>
      </c>
      <c r="D598" s="1" t="s">
        <v>59</v>
      </c>
      <c r="E598" s="27" t="s">
        <v>77</v>
      </c>
      <c r="F598" s="56"/>
      <c r="G598" s="57"/>
      <c r="H598" s="109"/>
      <c r="I598" s="70">
        <v>6</v>
      </c>
      <c r="J598" s="81">
        <f t="shared" si="24"/>
        <v>6</v>
      </c>
      <c r="K598" s="78">
        <v>56</v>
      </c>
      <c r="L598" s="135">
        <f t="shared" si="23"/>
        <v>0.10714285714285714</v>
      </c>
      <c r="M598" s="35"/>
      <c r="N598" s="70"/>
    </row>
    <row r="599" spans="1:14" s="2" customFormat="1" ht="12.6" customHeight="1">
      <c r="A599" s="55" t="s">
        <v>41</v>
      </c>
      <c r="B599" s="21" t="s">
        <v>25</v>
      </c>
      <c r="C599" s="1" t="s">
        <v>900</v>
      </c>
      <c r="D599" s="1" t="s">
        <v>62</v>
      </c>
      <c r="E599" s="27" t="s">
        <v>80</v>
      </c>
      <c r="F599" s="56"/>
      <c r="G599" s="57"/>
      <c r="H599" s="109"/>
      <c r="I599" s="70">
        <v>5</v>
      </c>
      <c r="J599" s="81">
        <f t="shared" si="24"/>
        <v>5</v>
      </c>
      <c r="K599" s="78">
        <v>56</v>
      </c>
      <c r="L599" s="135">
        <f t="shared" si="23"/>
        <v>8.9285714285714288E-2</v>
      </c>
      <c r="M599" s="35"/>
      <c r="N599" s="70"/>
    </row>
    <row r="600" spans="1:14" s="2" customFormat="1" ht="12.6" customHeight="1">
      <c r="A600" s="55" t="s">
        <v>41</v>
      </c>
      <c r="B600" s="21" t="s">
        <v>25</v>
      </c>
      <c r="C600" s="1" t="s">
        <v>262</v>
      </c>
      <c r="D600" s="1" t="s">
        <v>49</v>
      </c>
      <c r="E600" s="27" t="s">
        <v>85</v>
      </c>
      <c r="F600" s="56"/>
      <c r="G600" s="57"/>
      <c r="H600" s="109"/>
      <c r="I600" s="70">
        <v>4</v>
      </c>
      <c r="J600" s="81">
        <f t="shared" si="24"/>
        <v>4</v>
      </c>
      <c r="K600" s="78">
        <v>56</v>
      </c>
      <c r="L600" s="135">
        <f t="shared" si="23"/>
        <v>7.1428571428571425E-2</v>
      </c>
      <c r="M600" s="54"/>
    </row>
    <row r="601" spans="1:14" s="2" customFormat="1" ht="12.6" customHeight="1">
      <c r="A601" s="55" t="s">
        <v>41</v>
      </c>
      <c r="B601" s="21" t="s">
        <v>25</v>
      </c>
      <c r="C601" s="1" t="s">
        <v>901</v>
      </c>
      <c r="D601" s="1" t="s">
        <v>50</v>
      </c>
      <c r="E601" s="27" t="s">
        <v>69</v>
      </c>
      <c r="F601" s="56"/>
      <c r="G601" s="57"/>
      <c r="H601" s="109"/>
      <c r="I601" s="70">
        <v>4</v>
      </c>
      <c r="J601" s="81">
        <f t="shared" si="24"/>
        <v>4</v>
      </c>
      <c r="K601" s="78">
        <v>56</v>
      </c>
      <c r="L601" s="135">
        <f t="shared" si="23"/>
        <v>7.1428571428571425E-2</v>
      </c>
      <c r="M601" s="54"/>
    </row>
    <row r="602" spans="1:14" s="2" customFormat="1" ht="12.6" customHeight="1">
      <c r="A602" s="55" t="s">
        <v>41</v>
      </c>
      <c r="B602" s="21" t="s">
        <v>25</v>
      </c>
      <c r="C602" s="1" t="s">
        <v>401</v>
      </c>
      <c r="D602" s="1" t="s">
        <v>55</v>
      </c>
      <c r="E602" s="27" t="s">
        <v>99</v>
      </c>
      <c r="F602" s="56"/>
      <c r="G602" s="57"/>
      <c r="H602" s="109"/>
      <c r="I602" s="70">
        <v>4</v>
      </c>
      <c r="J602" s="81">
        <f t="shared" si="24"/>
        <v>4</v>
      </c>
      <c r="K602" s="78">
        <v>56</v>
      </c>
      <c r="L602" s="135">
        <f t="shared" si="23"/>
        <v>7.1428571428571425E-2</v>
      </c>
      <c r="M602" s="54"/>
    </row>
    <row r="603" spans="1:14" s="2" customFormat="1" ht="12.6" customHeight="1">
      <c r="A603" s="55" t="s">
        <v>41</v>
      </c>
      <c r="B603" s="21" t="s">
        <v>25</v>
      </c>
      <c r="C603" s="1" t="s">
        <v>902</v>
      </c>
      <c r="D603" s="1" t="s">
        <v>66</v>
      </c>
      <c r="E603" s="27" t="s">
        <v>96</v>
      </c>
      <c r="F603" s="56"/>
      <c r="G603" s="57"/>
      <c r="H603" s="109"/>
      <c r="I603" s="70">
        <v>4</v>
      </c>
      <c r="J603" s="81">
        <f t="shared" si="24"/>
        <v>4</v>
      </c>
      <c r="K603" s="78">
        <v>56</v>
      </c>
      <c r="L603" s="135">
        <f t="shared" si="23"/>
        <v>7.1428571428571425E-2</v>
      </c>
      <c r="M603" s="54"/>
    </row>
    <row r="604" spans="1:14" s="2" customFormat="1" ht="12.6" customHeight="1">
      <c r="A604" s="55" t="s">
        <v>41</v>
      </c>
      <c r="B604" s="21" t="s">
        <v>25</v>
      </c>
      <c r="C604" s="1" t="s">
        <v>399</v>
      </c>
      <c r="D604" s="1" t="s">
        <v>51</v>
      </c>
      <c r="E604" s="27" t="s">
        <v>97</v>
      </c>
      <c r="F604" s="56"/>
      <c r="G604" s="57"/>
      <c r="H604" s="109"/>
      <c r="I604" s="70">
        <v>3</v>
      </c>
      <c r="J604" s="81">
        <f t="shared" si="24"/>
        <v>3</v>
      </c>
      <c r="K604" s="78">
        <v>56</v>
      </c>
      <c r="L604" s="135">
        <f t="shared" si="23"/>
        <v>5.3571428571428568E-2</v>
      </c>
      <c r="M604" s="54"/>
    </row>
    <row r="605" spans="1:14" s="2" customFormat="1" ht="12.6" customHeight="1">
      <c r="A605" s="55" t="s">
        <v>41</v>
      </c>
      <c r="B605" s="21" t="s">
        <v>25</v>
      </c>
      <c r="C605" s="1" t="s">
        <v>903</v>
      </c>
      <c r="D605" s="1" t="s">
        <v>51</v>
      </c>
      <c r="E605" s="27" t="s">
        <v>97</v>
      </c>
      <c r="F605" s="56"/>
      <c r="G605" s="57"/>
      <c r="H605" s="109"/>
      <c r="I605" s="70">
        <v>2</v>
      </c>
      <c r="J605" s="81">
        <f t="shared" si="24"/>
        <v>2</v>
      </c>
      <c r="K605" s="78">
        <v>56</v>
      </c>
      <c r="L605" s="135">
        <f t="shared" si="23"/>
        <v>3.5714285714285712E-2</v>
      </c>
      <c r="M605" s="54"/>
    </row>
    <row r="606" spans="1:14" s="2" customFormat="1" ht="12.6" customHeight="1">
      <c r="A606" s="55" t="s">
        <v>41</v>
      </c>
      <c r="B606" s="21" t="s">
        <v>25</v>
      </c>
      <c r="C606" s="1" t="s">
        <v>904</v>
      </c>
      <c r="D606" s="1" t="s">
        <v>59</v>
      </c>
      <c r="E606" s="27" t="s">
        <v>77</v>
      </c>
      <c r="F606" s="56"/>
      <c r="G606" s="57"/>
      <c r="H606" s="109"/>
      <c r="I606" s="70">
        <v>2</v>
      </c>
      <c r="J606" s="81">
        <f t="shared" si="24"/>
        <v>2</v>
      </c>
      <c r="K606" s="78">
        <v>56</v>
      </c>
      <c r="L606" s="135">
        <f t="shared" si="23"/>
        <v>3.5714285714285712E-2</v>
      </c>
      <c r="M606" s="54"/>
    </row>
    <row r="607" spans="1:14" s="2" customFormat="1" ht="12.6" customHeight="1">
      <c r="A607" s="55" t="s">
        <v>41</v>
      </c>
      <c r="B607" s="21" t="s">
        <v>25</v>
      </c>
      <c r="C607" s="1" t="s">
        <v>905</v>
      </c>
      <c r="D607" s="1" t="s">
        <v>49</v>
      </c>
      <c r="E607" s="27" t="s">
        <v>85</v>
      </c>
      <c r="F607" s="56"/>
      <c r="G607" s="57"/>
      <c r="H607" s="109"/>
      <c r="I607" s="70">
        <v>1</v>
      </c>
      <c r="J607" s="81">
        <f t="shared" si="24"/>
        <v>1</v>
      </c>
      <c r="K607" s="78">
        <v>56</v>
      </c>
      <c r="L607" s="135">
        <f t="shared" si="23"/>
        <v>1.7857142857142856E-2</v>
      </c>
      <c r="M607" s="54"/>
    </row>
    <row r="608" spans="1:14" s="2" customFormat="1" ht="12.6" customHeight="1">
      <c r="A608" s="55" t="s">
        <v>41</v>
      </c>
      <c r="B608" s="21" t="s">
        <v>25</v>
      </c>
      <c r="C608" s="1" t="s">
        <v>331</v>
      </c>
      <c r="D608" s="1" t="s">
        <v>45</v>
      </c>
      <c r="E608" s="27" t="s">
        <v>102</v>
      </c>
      <c r="F608" s="56"/>
      <c r="G608" s="57"/>
      <c r="H608" s="109"/>
      <c r="I608" s="70">
        <v>1</v>
      </c>
      <c r="J608" s="81">
        <f t="shared" si="24"/>
        <v>1</v>
      </c>
      <c r="K608" s="78">
        <v>56</v>
      </c>
      <c r="L608" s="135">
        <f t="shared" si="23"/>
        <v>1.7857142857142856E-2</v>
      </c>
      <c r="M608" s="54"/>
    </row>
    <row r="609" spans="1:14" s="2" customFormat="1" ht="12.6" customHeight="1">
      <c r="A609" s="55" t="s">
        <v>41</v>
      </c>
      <c r="B609" s="21" t="s">
        <v>25</v>
      </c>
      <c r="C609" s="1" t="s">
        <v>391</v>
      </c>
      <c r="D609" s="1" t="s">
        <v>66</v>
      </c>
      <c r="E609" s="27" t="s">
        <v>96</v>
      </c>
      <c r="F609" s="56"/>
      <c r="G609" s="57"/>
      <c r="H609" s="109"/>
      <c r="I609" s="70">
        <v>1</v>
      </c>
      <c r="J609" s="81">
        <f t="shared" si="24"/>
        <v>1</v>
      </c>
      <c r="K609" s="78">
        <v>56</v>
      </c>
      <c r="L609" s="135">
        <f t="shared" si="23"/>
        <v>1.7857142857142856E-2</v>
      </c>
      <c r="M609" s="54"/>
    </row>
    <row r="610" spans="1:14" s="2" customFormat="1" ht="12.6" customHeight="1">
      <c r="A610" s="58" t="s">
        <v>41</v>
      </c>
      <c r="B610" s="18" t="s">
        <v>26</v>
      </c>
      <c r="C610" s="26" t="s">
        <v>200</v>
      </c>
      <c r="D610" s="26" t="s">
        <v>58</v>
      </c>
      <c r="E610" s="25" t="s">
        <v>76</v>
      </c>
      <c r="F610" s="50">
        <v>1</v>
      </c>
      <c r="G610" s="51"/>
      <c r="H610" s="115">
        <v>28</v>
      </c>
      <c r="I610" s="36"/>
      <c r="J610" s="83">
        <f t="shared" si="24"/>
        <v>56</v>
      </c>
      <c r="K610" s="75">
        <v>56</v>
      </c>
      <c r="L610" s="134">
        <f t="shared" si="23"/>
        <v>1</v>
      </c>
      <c r="M610" s="34" t="s">
        <v>732</v>
      </c>
    </row>
    <row r="611" spans="1:14" s="2" customFormat="1" ht="12.6" customHeight="1">
      <c r="A611" s="58" t="s">
        <v>41</v>
      </c>
      <c r="B611" s="18" t="s">
        <v>26</v>
      </c>
      <c r="C611" s="26" t="s">
        <v>260</v>
      </c>
      <c r="D611" s="26" t="s">
        <v>60</v>
      </c>
      <c r="E611" s="25" t="s">
        <v>78</v>
      </c>
      <c r="F611" s="50">
        <v>1</v>
      </c>
      <c r="G611" s="51"/>
      <c r="H611" s="115">
        <v>28</v>
      </c>
      <c r="I611" s="36"/>
      <c r="J611" s="83">
        <f t="shared" si="24"/>
        <v>56</v>
      </c>
      <c r="K611" s="75">
        <v>56</v>
      </c>
      <c r="L611" s="134">
        <f t="shared" si="23"/>
        <v>1</v>
      </c>
      <c r="M611" s="34" t="s">
        <v>732</v>
      </c>
      <c r="N611" s="70"/>
    </row>
    <row r="612" spans="1:14" s="2" customFormat="1" ht="12.6" customHeight="1">
      <c r="A612" s="58" t="s">
        <v>41</v>
      </c>
      <c r="B612" s="18" t="s">
        <v>26</v>
      </c>
      <c r="C612" s="26" t="s">
        <v>325</v>
      </c>
      <c r="D612" s="26" t="s">
        <v>65</v>
      </c>
      <c r="E612" s="25" t="s">
        <v>83</v>
      </c>
      <c r="F612" s="50">
        <v>1</v>
      </c>
      <c r="G612" s="51"/>
      <c r="H612" s="115">
        <v>27</v>
      </c>
      <c r="I612" s="36">
        <v>1</v>
      </c>
      <c r="J612" s="83">
        <f t="shared" si="24"/>
        <v>55</v>
      </c>
      <c r="K612" s="75">
        <v>56</v>
      </c>
      <c r="L612" s="134">
        <f t="shared" si="23"/>
        <v>0.9821428571428571</v>
      </c>
      <c r="M612" s="34" t="s">
        <v>732</v>
      </c>
      <c r="N612" s="70"/>
    </row>
    <row r="613" spans="1:14" s="2" customFormat="1" ht="12.6" customHeight="1">
      <c r="A613" s="58" t="s">
        <v>41</v>
      </c>
      <c r="B613" s="18" t="s">
        <v>26</v>
      </c>
      <c r="C613" s="26" t="s">
        <v>651</v>
      </c>
      <c r="D613" s="26" t="s">
        <v>89</v>
      </c>
      <c r="E613" s="25" t="s">
        <v>101</v>
      </c>
      <c r="F613" s="50">
        <v>1</v>
      </c>
      <c r="G613" s="51"/>
      <c r="H613" s="115">
        <v>17</v>
      </c>
      <c r="I613" s="36">
        <v>11</v>
      </c>
      <c r="J613" s="83">
        <f t="shared" si="24"/>
        <v>45</v>
      </c>
      <c r="K613" s="75">
        <v>56</v>
      </c>
      <c r="L613" s="134">
        <f t="shared" si="23"/>
        <v>0.8035714285714286</v>
      </c>
      <c r="M613" s="34" t="s">
        <v>732</v>
      </c>
      <c r="N613" s="70"/>
    </row>
    <row r="614" spans="1:14" s="2" customFormat="1" ht="12.6" customHeight="1">
      <c r="A614" s="58" t="s">
        <v>41</v>
      </c>
      <c r="B614" s="18" t="s">
        <v>26</v>
      </c>
      <c r="C614" s="26" t="s">
        <v>389</v>
      </c>
      <c r="D614" s="26" t="s">
        <v>1198</v>
      </c>
      <c r="E614" s="25" t="s">
        <v>72</v>
      </c>
      <c r="F614" s="50">
        <v>1</v>
      </c>
      <c r="G614" s="51"/>
      <c r="H614" s="115">
        <v>13</v>
      </c>
      <c r="I614" s="36">
        <v>14</v>
      </c>
      <c r="J614" s="83">
        <f t="shared" si="24"/>
        <v>40</v>
      </c>
      <c r="K614" s="75">
        <v>56</v>
      </c>
      <c r="L614" s="134">
        <f t="shared" si="23"/>
        <v>0.7142857142857143</v>
      </c>
      <c r="M614" s="34" t="s">
        <v>732</v>
      </c>
      <c r="N614" s="70"/>
    </row>
    <row r="615" spans="1:14" s="2" customFormat="1" ht="12.6" customHeight="1">
      <c r="A615" s="58" t="s">
        <v>41</v>
      </c>
      <c r="B615" s="18" t="s">
        <v>26</v>
      </c>
      <c r="C615" s="26" t="s">
        <v>265</v>
      </c>
      <c r="D615" s="26" t="s">
        <v>61</v>
      </c>
      <c r="E615" s="25" t="s">
        <v>79</v>
      </c>
      <c r="F615" s="50"/>
      <c r="G615" s="51">
        <v>1</v>
      </c>
      <c r="H615" s="115">
        <v>13</v>
      </c>
      <c r="I615" s="36">
        <v>12</v>
      </c>
      <c r="J615" s="83">
        <f t="shared" si="24"/>
        <v>38</v>
      </c>
      <c r="K615" s="75">
        <v>56</v>
      </c>
      <c r="L615" s="134">
        <f t="shared" si="23"/>
        <v>0.6785714285714286</v>
      </c>
      <c r="M615" s="34" t="s">
        <v>811</v>
      </c>
      <c r="N615" s="70"/>
    </row>
    <row r="616" spans="1:14" s="2" customFormat="1" ht="12.6" customHeight="1">
      <c r="A616" s="58" t="s">
        <v>41</v>
      </c>
      <c r="B616" s="18" t="s">
        <v>26</v>
      </c>
      <c r="C616" s="26" t="s">
        <v>652</v>
      </c>
      <c r="D616" s="26" t="s">
        <v>89</v>
      </c>
      <c r="E616" s="25" t="s">
        <v>101</v>
      </c>
      <c r="F616" s="50"/>
      <c r="G616" s="51">
        <v>1</v>
      </c>
      <c r="H616" s="115">
        <v>7</v>
      </c>
      <c r="I616" s="36">
        <v>19</v>
      </c>
      <c r="J616" s="83">
        <f t="shared" si="24"/>
        <v>33</v>
      </c>
      <c r="K616" s="75">
        <v>56</v>
      </c>
      <c r="L616" s="134">
        <f t="shared" si="23"/>
        <v>0.5892857142857143</v>
      </c>
      <c r="M616" s="34" t="s">
        <v>811</v>
      </c>
      <c r="N616" s="70"/>
    </row>
    <row r="617" spans="1:14" s="2" customFormat="1" ht="12.6" customHeight="1">
      <c r="A617" s="58" t="s">
        <v>41</v>
      </c>
      <c r="B617" s="18" t="s">
        <v>26</v>
      </c>
      <c r="C617" s="26" t="s">
        <v>264</v>
      </c>
      <c r="D617" s="26" t="s">
        <v>64</v>
      </c>
      <c r="E617" s="25" t="s">
        <v>82</v>
      </c>
      <c r="F617" s="50"/>
      <c r="G617" s="51">
        <v>1</v>
      </c>
      <c r="H617" s="115">
        <v>5</v>
      </c>
      <c r="I617" s="36">
        <v>18</v>
      </c>
      <c r="J617" s="83">
        <f t="shared" si="24"/>
        <v>28</v>
      </c>
      <c r="K617" s="75">
        <v>56</v>
      </c>
      <c r="L617" s="134">
        <f t="shared" si="23"/>
        <v>0.5</v>
      </c>
      <c r="M617" s="34" t="s">
        <v>811</v>
      </c>
      <c r="N617" s="70"/>
    </row>
    <row r="618" spans="1:14" s="2" customFormat="1" ht="12.6" customHeight="1">
      <c r="A618" s="58" t="s">
        <v>41</v>
      </c>
      <c r="B618" s="18" t="s">
        <v>26</v>
      </c>
      <c r="C618" s="26" t="s">
        <v>653</v>
      </c>
      <c r="D618" s="26" t="s">
        <v>59</v>
      </c>
      <c r="E618" s="25" t="s">
        <v>77</v>
      </c>
      <c r="F618" s="50"/>
      <c r="G618" s="51">
        <v>1</v>
      </c>
      <c r="H618" s="115">
        <v>3</v>
      </c>
      <c r="I618" s="36">
        <v>22</v>
      </c>
      <c r="J618" s="83">
        <f t="shared" si="24"/>
        <v>28</v>
      </c>
      <c r="K618" s="75">
        <v>56</v>
      </c>
      <c r="L618" s="134">
        <f t="shared" si="23"/>
        <v>0.5</v>
      </c>
      <c r="M618" s="34" t="s">
        <v>811</v>
      </c>
      <c r="N618" s="70"/>
    </row>
    <row r="619" spans="1:14" s="2" customFormat="1" ht="12.6" customHeight="1">
      <c r="A619" s="58" t="s">
        <v>41</v>
      </c>
      <c r="B619" s="18" t="s">
        <v>26</v>
      </c>
      <c r="C619" s="26" t="s">
        <v>654</v>
      </c>
      <c r="D619" s="26" t="s">
        <v>48</v>
      </c>
      <c r="E619" s="25" t="s">
        <v>68</v>
      </c>
      <c r="F619" s="50"/>
      <c r="G619" s="51">
        <v>1</v>
      </c>
      <c r="H619" s="115">
        <v>2</v>
      </c>
      <c r="I619" s="36">
        <v>14</v>
      </c>
      <c r="J619" s="83">
        <f t="shared" si="24"/>
        <v>18</v>
      </c>
      <c r="K619" s="75">
        <v>56</v>
      </c>
      <c r="L619" s="134">
        <f t="shared" si="23"/>
        <v>0.32142857142857145</v>
      </c>
      <c r="M619" s="34" t="s">
        <v>811</v>
      </c>
      <c r="N619" s="70"/>
    </row>
    <row r="620" spans="1:14" s="2" customFormat="1" ht="12.6" customHeight="1">
      <c r="A620" s="55" t="s">
        <v>41</v>
      </c>
      <c r="B620" s="21" t="s">
        <v>26</v>
      </c>
      <c r="C620" s="1" t="s">
        <v>906</v>
      </c>
      <c r="D620" s="1" t="s">
        <v>64</v>
      </c>
      <c r="E620" s="27" t="s">
        <v>82</v>
      </c>
      <c r="F620" s="56"/>
      <c r="G620" s="57"/>
      <c r="H620" s="109"/>
      <c r="I620" s="70">
        <v>13</v>
      </c>
      <c r="J620" s="81">
        <f t="shared" si="24"/>
        <v>13</v>
      </c>
      <c r="K620" s="78">
        <v>56</v>
      </c>
      <c r="L620" s="135">
        <f t="shared" si="23"/>
        <v>0.23214285714285715</v>
      </c>
      <c r="M620" s="35"/>
      <c r="N620" s="70"/>
    </row>
    <row r="621" spans="1:14" s="2" customFormat="1" ht="12.6" customHeight="1">
      <c r="A621" s="55" t="s">
        <v>41</v>
      </c>
      <c r="B621" s="21" t="s">
        <v>26</v>
      </c>
      <c r="C621" s="1" t="s">
        <v>907</v>
      </c>
      <c r="D621" s="1" t="s">
        <v>44</v>
      </c>
      <c r="E621" s="27" t="s">
        <v>94</v>
      </c>
      <c r="F621" s="56"/>
      <c r="G621" s="57"/>
      <c r="H621" s="109"/>
      <c r="I621" s="70">
        <v>11</v>
      </c>
      <c r="J621" s="81">
        <f t="shared" si="24"/>
        <v>11</v>
      </c>
      <c r="K621" s="78">
        <v>56</v>
      </c>
      <c r="L621" s="135">
        <f t="shared" si="23"/>
        <v>0.19642857142857142</v>
      </c>
      <c r="M621" s="35"/>
      <c r="N621" s="70"/>
    </row>
    <row r="622" spans="1:14" s="2" customFormat="1" ht="12.6" customHeight="1">
      <c r="A622" s="55" t="s">
        <v>41</v>
      </c>
      <c r="B622" s="21" t="s">
        <v>26</v>
      </c>
      <c r="C622" s="1" t="s">
        <v>1084</v>
      </c>
      <c r="D622" s="1" t="s">
        <v>56</v>
      </c>
      <c r="E622" s="27" t="s">
        <v>100</v>
      </c>
      <c r="F622" s="56"/>
      <c r="G622" s="57"/>
      <c r="H622" s="109"/>
      <c r="I622" s="70">
        <v>6</v>
      </c>
      <c r="J622" s="81">
        <f t="shared" si="24"/>
        <v>6</v>
      </c>
      <c r="K622" s="78">
        <v>56</v>
      </c>
      <c r="L622" s="135">
        <f t="shared" si="23"/>
        <v>0.10714285714285714</v>
      </c>
      <c r="M622" s="35"/>
      <c r="N622" s="70"/>
    </row>
    <row r="623" spans="1:14" s="2" customFormat="1" ht="12.6" customHeight="1">
      <c r="A623" s="55" t="s">
        <v>41</v>
      </c>
      <c r="B623" s="21" t="s">
        <v>26</v>
      </c>
      <c r="C623" s="1" t="s">
        <v>1085</v>
      </c>
      <c r="D623" s="1" t="s">
        <v>49</v>
      </c>
      <c r="E623" s="27" t="s">
        <v>85</v>
      </c>
      <c r="F623" s="56"/>
      <c r="G623" s="57"/>
      <c r="H623" s="109"/>
      <c r="I623" s="70">
        <v>4</v>
      </c>
      <c r="J623" s="81">
        <f t="shared" si="24"/>
        <v>4</v>
      </c>
      <c r="K623" s="78">
        <v>56</v>
      </c>
      <c r="L623" s="135">
        <f t="shared" si="23"/>
        <v>7.1428571428571425E-2</v>
      </c>
      <c r="M623" s="35"/>
      <c r="N623" s="70"/>
    </row>
    <row r="624" spans="1:14" s="2" customFormat="1" ht="12.6" customHeight="1">
      <c r="A624" s="55" t="s">
        <v>41</v>
      </c>
      <c r="B624" s="21" t="s">
        <v>26</v>
      </c>
      <c r="C624" s="1" t="s">
        <v>908</v>
      </c>
      <c r="D624" s="1" t="s">
        <v>65</v>
      </c>
      <c r="E624" s="27" t="s">
        <v>83</v>
      </c>
      <c r="F624" s="56"/>
      <c r="G624" s="57"/>
      <c r="H624" s="109"/>
      <c r="I624" s="70">
        <v>2</v>
      </c>
      <c r="J624" s="81">
        <f t="shared" si="24"/>
        <v>2</v>
      </c>
      <c r="K624" s="78">
        <v>56</v>
      </c>
      <c r="L624" s="135">
        <f t="shared" si="23"/>
        <v>3.5714285714285712E-2</v>
      </c>
      <c r="M624" s="35"/>
      <c r="N624" s="70"/>
    </row>
    <row r="625" spans="1:14" s="2" customFormat="1" ht="12.6" customHeight="1">
      <c r="A625" s="55" t="s">
        <v>41</v>
      </c>
      <c r="B625" s="21" t="s">
        <v>26</v>
      </c>
      <c r="C625" s="1" t="s">
        <v>909</v>
      </c>
      <c r="D625" s="1" t="s">
        <v>1198</v>
      </c>
      <c r="E625" s="27" t="s">
        <v>72</v>
      </c>
      <c r="F625" s="56"/>
      <c r="G625" s="57"/>
      <c r="H625" s="109"/>
      <c r="I625" s="70">
        <v>2</v>
      </c>
      <c r="J625" s="81">
        <f t="shared" si="24"/>
        <v>2</v>
      </c>
      <c r="K625" s="78">
        <v>56</v>
      </c>
      <c r="L625" s="135">
        <f t="shared" si="23"/>
        <v>3.5714285714285712E-2</v>
      </c>
      <c r="M625" s="54"/>
      <c r="N625" s="70"/>
    </row>
    <row r="626" spans="1:14" s="2" customFormat="1" ht="12.6" customHeight="1">
      <c r="A626" s="55" t="s">
        <v>41</v>
      </c>
      <c r="B626" s="21" t="s">
        <v>26</v>
      </c>
      <c r="C626" s="1" t="s">
        <v>910</v>
      </c>
      <c r="D626" s="1" t="s">
        <v>93</v>
      </c>
      <c r="E626" s="27" t="s">
        <v>106</v>
      </c>
      <c r="F626" s="56"/>
      <c r="G626" s="57"/>
      <c r="H626" s="109"/>
      <c r="I626" s="70">
        <v>2</v>
      </c>
      <c r="J626" s="81">
        <f t="shared" si="24"/>
        <v>2</v>
      </c>
      <c r="K626" s="78">
        <v>56</v>
      </c>
      <c r="L626" s="135">
        <f t="shared" si="23"/>
        <v>3.5714285714285712E-2</v>
      </c>
      <c r="M626" s="35"/>
      <c r="N626" s="70"/>
    </row>
    <row r="627" spans="1:14" s="2" customFormat="1" ht="12.6" customHeight="1">
      <c r="A627" s="55" t="s">
        <v>41</v>
      </c>
      <c r="B627" s="21" t="s">
        <v>26</v>
      </c>
      <c r="C627" s="1" t="s">
        <v>911</v>
      </c>
      <c r="D627" s="1" t="s">
        <v>51</v>
      </c>
      <c r="E627" s="27" t="s">
        <v>97</v>
      </c>
      <c r="F627" s="56"/>
      <c r="G627" s="57"/>
      <c r="H627" s="109"/>
      <c r="I627" s="70">
        <v>1</v>
      </c>
      <c r="J627" s="81">
        <f t="shared" si="24"/>
        <v>1</v>
      </c>
      <c r="K627" s="78">
        <v>56</v>
      </c>
      <c r="L627" s="135">
        <f t="shared" si="23"/>
        <v>1.7857142857142856E-2</v>
      </c>
      <c r="M627" s="35"/>
      <c r="N627" s="70"/>
    </row>
    <row r="628" spans="1:14" s="2" customFormat="1" ht="12.6" customHeight="1">
      <c r="A628" s="55" t="s">
        <v>41</v>
      </c>
      <c r="B628" s="21" t="s">
        <v>26</v>
      </c>
      <c r="C628" s="1" t="s">
        <v>912</v>
      </c>
      <c r="D628" s="1" t="s">
        <v>1198</v>
      </c>
      <c r="E628" s="27" t="s">
        <v>72</v>
      </c>
      <c r="F628" s="56"/>
      <c r="G628" s="57"/>
      <c r="H628" s="109"/>
      <c r="I628" s="70">
        <v>1</v>
      </c>
      <c r="J628" s="81">
        <f t="shared" si="24"/>
        <v>1</v>
      </c>
      <c r="K628" s="78">
        <v>56</v>
      </c>
      <c r="L628" s="135">
        <f t="shared" si="23"/>
        <v>1.7857142857142856E-2</v>
      </c>
      <c r="M628" s="35"/>
      <c r="N628" s="70"/>
    </row>
    <row r="629" spans="1:14" s="2" customFormat="1" ht="12.6" customHeight="1">
      <c r="A629" s="55" t="s">
        <v>41</v>
      </c>
      <c r="B629" s="21" t="s">
        <v>26</v>
      </c>
      <c r="C629" s="1" t="s">
        <v>913</v>
      </c>
      <c r="D629" s="1" t="s">
        <v>66</v>
      </c>
      <c r="E629" s="27" t="s">
        <v>96</v>
      </c>
      <c r="F629" s="56"/>
      <c r="G629" s="57"/>
      <c r="H629" s="109"/>
      <c r="I629" s="70">
        <v>1</v>
      </c>
      <c r="J629" s="81">
        <f t="shared" si="24"/>
        <v>1</v>
      </c>
      <c r="K629" s="78">
        <v>56</v>
      </c>
      <c r="L629" s="135">
        <f t="shared" si="23"/>
        <v>1.7857142857142856E-2</v>
      </c>
      <c r="M629" s="35"/>
      <c r="N629" s="70"/>
    </row>
    <row r="630" spans="1:14" s="2" customFormat="1" ht="12.6" customHeight="1">
      <c r="A630" s="55" t="s">
        <v>41</v>
      </c>
      <c r="B630" s="21" t="s">
        <v>26</v>
      </c>
      <c r="C630" s="1" t="s">
        <v>914</v>
      </c>
      <c r="D630" s="1" t="s">
        <v>60</v>
      </c>
      <c r="E630" s="27" t="s">
        <v>78</v>
      </c>
      <c r="F630" s="56"/>
      <c r="G630" s="57"/>
      <c r="H630" s="109"/>
      <c r="I630" s="70">
        <v>1</v>
      </c>
      <c r="J630" s="81">
        <f t="shared" si="24"/>
        <v>1</v>
      </c>
      <c r="K630" s="78">
        <v>56</v>
      </c>
      <c r="L630" s="135">
        <f t="shared" si="23"/>
        <v>1.7857142857142856E-2</v>
      </c>
      <c r="M630" s="35"/>
      <c r="N630" s="70"/>
    </row>
    <row r="631" spans="1:14" s="2" customFormat="1" ht="12.6" customHeight="1">
      <c r="A631" s="58" t="s">
        <v>41</v>
      </c>
      <c r="B631" s="18" t="s">
        <v>27</v>
      </c>
      <c r="C631" s="26" t="s">
        <v>655</v>
      </c>
      <c r="D631" s="26" t="s">
        <v>1198</v>
      </c>
      <c r="E631" s="25" t="s">
        <v>72</v>
      </c>
      <c r="F631" s="50">
        <v>1</v>
      </c>
      <c r="G631" s="51"/>
      <c r="H631" s="115">
        <v>28</v>
      </c>
      <c r="I631" s="36"/>
      <c r="J631" s="83">
        <f t="shared" si="24"/>
        <v>56</v>
      </c>
      <c r="K631" s="75">
        <v>56</v>
      </c>
      <c r="L631" s="134">
        <f t="shared" si="23"/>
        <v>1</v>
      </c>
      <c r="M631" s="34" t="s">
        <v>732</v>
      </c>
      <c r="N631" s="70"/>
    </row>
    <row r="632" spans="1:14" s="2" customFormat="1" ht="12.6" customHeight="1">
      <c r="A632" s="58" t="s">
        <v>41</v>
      </c>
      <c r="B632" s="18" t="s">
        <v>27</v>
      </c>
      <c r="C632" s="26" t="s">
        <v>259</v>
      </c>
      <c r="D632" s="26" t="s">
        <v>64</v>
      </c>
      <c r="E632" s="25" t="s">
        <v>82</v>
      </c>
      <c r="F632" s="50">
        <v>1</v>
      </c>
      <c r="G632" s="51"/>
      <c r="H632" s="115">
        <v>28</v>
      </c>
      <c r="I632" s="36"/>
      <c r="J632" s="83">
        <f t="shared" si="24"/>
        <v>56</v>
      </c>
      <c r="K632" s="75">
        <v>56</v>
      </c>
      <c r="L632" s="134">
        <f t="shared" si="23"/>
        <v>1</v>
      </c>
      <c r="M632" s="34" t="s">
        <v>732</v>
      </c>
      <c r="N632" s="70"/>
    </row>
    <row r="633" spans="1:14" s="2" customFormat="1" ht="12.6" customHeight="1">
      <c r="A633" s="58" t="s">
        <v>41</v>
      </c>
      <c r="B633" s="18" t="s">
        <v>27</v>
      </c>
      <c r="C633" s="26" t="s">
        <v>261</v>
      </c>
      <c r="D633" s="26" t="s">
        <v>65</v>
      </c>
      <c r="E633" s="25" t="s">
        <v>83</v>
      </c>
      <c r="F633" s="50">
        <v>1</v>
      </c>
      <c r="G633" s="51"/>
      <c r="H633" s="115">
        <v>28</v>
      </c>
      <c r="I633" s="36"/>
      <c r="J633" s="83">
        <f t="shared" si="24"/>
        <v>56</v>
      </c>
      <c r="K633" s="75">
        <v>56</v>
      </c>
      <c r="L633" s="134">
        <f t="shared" si="23"/>
        <v>1</v>
      </c>
      <c r="M633" s="34" t="s">
        <v>732</v>
      </c>
      <c r="N633" s="70"/>
    </row>
    <row r="634" spans="1:14" s="2" customFormat="1" ht="12.6" customHeight="1">
      <c r="A634" s="58" t="s">
        <v>41</v>
      </c>
      <c r="B634" s="18" t="s">
        <v>27</v>
      </c>
      <c r="C634" s="26" t="s">
        <v>202</v>
      </c>
      <c r="D634" s="26" t="s">
        <v>91</v>
      </c>
      <c r="E634" s="25" t="s">
        <v>104</v>
      </c>
      <c r="F634" s="50">
        <v>1</v>
      </c>
      <c r="G634" s="51"/>
      <c r="H634" s="115">
        <v>25</v>
      </c>
      <c r="I634" s="36">
        <v>3</v>
      </c>
      <c r="J634" s="83">
        <f t="shared" si="24"/>
        <v>53</v>
      </c>
      <c r="K634" s="75">
        <v>56</v>
      </c>
      <c r="L634" s="134">
        <f t="shared" si="23"/>
        <v>0.9464285714285714</v>
      </c>
      <c r="M634" s="34" t="s">
        <v>732</v>
      </c>
      <c r="N634" s="70"/>
    </row>
    <row r="635" spans="1:14" s="2" customFormat="1" ht="12.6" customHeight="1">
      <c r="A635" s="58" t="s">
        <v>41</v>
      </c>
      <c r="B635" s="18" t="s">
        <v>27</v>
      </c>
      <c r="C635" s="26" t="s">
        <v>354</v>
      </c>
      <c r="D635" s="26" t="s">
        <v>59</v>
      </c>
      <c r="E635" s="25" t="s">
        <v>77</v>
      </c>
      <c r="F635" s="50">
        <v>1</v>
      </c>
      <c r="G635" s="51"/>
      <c r="H635" s="115">
        <v>24</v>
      </c>
      <c r="I635" s="36">
        <v>4</v>
      </c>
      <c r="J635" s="83">
        <f t="shared" si="24"/>
        <v>52</v>
      </c>
      <c r="K635" s="75">
        <v>56</v>
      </c>
      <c r="L635" s="134">
        <f t="shared" si="23"/>
        <v>0.9285714285714286</v>
      </c>
      <c r="M635" s="34" t="s">
        <v>732</v>
      </c>
      <c r="N635" s="70"/>
    </row>
    <row r="636" spans="1:14" s="2" customFormat="1" ht="12.6" customHeight="1">
      <c r="A636" s="58" t="s">
        <v>41</v>
      </c>
      <c r="B636" s="18" t="s">
        <v>27</v>
      </c>
      <c r="C636" s="26" t="s">
        <v>323</v>
      </c>
      <c r="D636" s="26" t="s">
        <v>287</v>
      </c>
      <c r="E636" s="25" t="s">
        <v>81</v>
      </c>
      <c r="F636" s="50"/>
      <c r="G636" s="51">
        <v>1</v>
      </c>
      <c r="H636" s="115">
        <v>3</v>
      </c>
      <c r="I636" s="36">
        <v>23</v>
      </c>
      <c r="J636" s="83">
        <f t="shared" si="24"/>
        <v>29</v>
      </c>
      <c r="K636" s="75">
        <v>56</v>
      </c>
      <c r="L636" s="134">
        <f t="shared" si="23"/>
        <v>0.5178571428571429</v>
      </c>
      <c r="M636" s="34" t="s">
        <v>811</v>
      </c>
      <c r="N636" s="70"/>
    </row>
    <row r="637" spans="1:14" s="2" customFormat="1" ht="12.6" customHeight="1">
      <c r="A637" s="58" t="s">
        <v>41</v>
      </c>
      <c r="B637" s="18" t="s">
        <v>27</v>
      </c>
      <c r="C637" s="26" t="s">
        <v>656</v>
      </c>
      <c r="D637" s="26" t="s">
        <v>54</v>
      </c>
      <c r="E637" s="25" t="s">
        <v>73</v>
      </c>
      <c r="F637" s="50"/>
      <c r="G637" s="51">
        <v>1</v>
      </c>
      <c r="H637" s="115">
        <v>5</v>
      </c>
      <c r="I637" s="36">
        <v>17</v>
      </c>
      <c r="J637" s="83">
        <f t="shared" si="24"/>
        <v>27</v>
      </c>
      <c r="K637" s="75">
        <v>56</v>
      </c>
      <c r="L637" s="134">
        <f t="shared" si="23"/>
        <v>0.48214285714285715</v>
      </c>
      <c r="M637" s="34" t="s">
        <v>811</v>
      </c>
      <c r="N637" s="70"/>
    </row>
    <row r="638" spans="1:14" s="2" customFormat="1" ht="12.6" customHeight="1">
      <c r="A638" s="58" t="s">
        <v>41</v>
      </c>
      <c r="B638" s="18" t="s">
        <v>27</v>
      </c>
      <c r="C638" s="26" t="s">
        <v>398</v>
      </c>
      <c r="D638" s="26" t="s">
        <v>65</v>
      </c>
      <c r="E638" s="25" t="s">
        <v>83</v>
      </c>
      <c r="F638" s="50"/>
      <c r="G638" s="51">
        <v>1</v>
      </c>
      <c r="H638" s="115">
        <v>1</v>
      </c>
      <c r="I638" s="36">
        <v>19</v>
      </c>
      <c r="J638" s="83">
        <f t="shared" si="24"/>
        <v>21</v>
      </c>
      <c r="K638" s="75">
        <v>56</v>
      </c>
      <c r="L638" s="134">
        <f t="shared" si="23"/>
        <v>0.375</v>
      </c>
      <c r="M638" s="34" t="s">
        <v>811</v>
      </c>
      <c r="N638" s="70"/>
    </row>
    <row r="639" spans="1:14" s="2" customFormat="1" ht="12.6" customHeight="1">
      <c r="A639" s="58" t="s">
        <v>41</v>
      </c>
      <c r="B639" s="18" t="s">
        <v>27</v>
      </c>
      <c r="C639" s="26" t="s">
        <v>657</v>
      </c>
      <c r="D639" s="26" t="s">
        <v>51</v>
      </c>
      <c r="E639" s="25" t="s">
        <v>97</v>
      </c>
      <c r="F639" s="50"/>
      <c r="G639" s="51">
        <v>1</v>
      </c>
      <c r="H639" s="115">
        <v>1</v>
      </c>
      <c r="I639" s="36">
        <v>18</v>
      </c>
      <c r="J639" s="83">
        <f t="shared" si="24"/>
        <v>20</v>
      </c>
      <c r="K639" s="75">
        <v>56</v>
      </c>
      <c r="L639" s="134">
        <f t="shared" si="23"/>
        <v>0.35714285714285715</v>
      </c>
      <c r="M639" s="34" t="s">
        <v>811</v>
      </c>
      <c r="N639" s="70"/>
    </row>
    <row r="640" spans="1:14" s="2" customFormat="1" ht="12.6" customHeight="1">
      <c r="A640" s="58" t="s">
        <v>41</v>
      </c>
      <c r="B640" s="18" t="s">
        <v>27</v>
      </c>
      <c r="C640" s="26" t="s">
        <v>658</v>
      </c>
      <c r="D640" s="26" t="s">
        <v>287</v>
      </c>
      <c r="E640" s="25" t="s">
        <v>81</v>
      </c>
      <c r="F640" s="50"/>
      <c r="G640" s="51">
        <v>1</v>
      </c>
      <c r="H640" s="115">
        <v>1</v>
      </c>
      <c r="I640" s="36">
        <v>18</v>
      </c>
      <c r="J640" s="83">
        <f t="shared" si="24"/>
        <v>20</v>
      </c>
      <c r="K640" s="75">
        <v>56</v>
      </c>
      <c r="L640" s="134">
        <f t="shared" si="23"/>
        <v>0.35714285714285715</v>
      </c>
      <c r="M640" s="34" t="s">
        <v>811</v>
      </c>
      <c r="N640" s="70"/>
    </row>
    <row r="641" spans="1:14" s="2" customFormat="1" ht="12.6" customHeight="1">
      <c r="A641" s="55" t="s">
        <v>41</v>
      </c>
      <c r="B641" s="21" t="s">
        <v>27</v>
      </c>
      <c r="C641" s="1" t="s">
        <v>915</v>
      </c>
      <c r="D641" s="1" t="s">
        <v>56</v>
      </c>
      <c r="E641" s="27" t="s">
        <v>100</v>
      </c>
      <c r="F641" s="56"/>
      <c r="G641" s="57"/>
      <c r="H641" s="109"/>
      <c r="I641" s="70">
        <v>19</v>
      </c>
      <c r="J641" s="81">
        <f t="shared" si="24"/>
        <v>19</v>
      </c>
      <c r="K641" s="78">
        <v>56</v>
      </c>
      <c r="L641" s="135">
        <f t="shared" si="23"/>
        <v>0.3392857142857143</v>
      </c>
      <c r="M641" s="35"/>
      <c r="N641" s="70"/>
    </row>
    <row r="642" spans="1:14" s="2" customFormat="1" ht="12.6" customHeight="1">
      <c r="A642" s="55" t="s">
        <v>41</v>
      </c>
      <c r="B642" s="21" t="s">
        <v>27</v>
      </c>
      <c r="C642" s="1" t="s">
        <v>916</v>
      </c>
      <c r="D642" s="1" t="s">
        <v>62</v>
      </c>
      <c r="E642" s="27" t="s">
        <v>80</v>
      </c>
      <c r="F642" s="56"/>
      <c r="G642" s="57"/>
      <c r="H642" s="109"/>
      <c r="I642" s="70">
        <v>8</v>
      </c>
      <c r="J642" s="81">
        <f t="shared" si="24"/>
        <v>8</v>
      </c>
      <c r="K642" s="78">
        <v>56</v>
      </c>
      <c r="L642" s="135">
        <f t="shared" si="23"/>
        <v>0.14285714285714285</v>
      </c>
      <c r="M642" s="35"/>
      <c r="N642" s="70"/>
    </row>
    <row r="643" spans="1:14" s="2" customFormat="1" ht="12.6" customHeight="1">
      <c r="A643" s="55" t="s">
        <v>41</v>
      </c>
      <c r="B643" s="21" t="s">
        <v>27</v>
      </c>
      <c r="C643" s="1" t="s">
        <v>917</v>
      </c>
      <c r="D643" s="1" t="s">
        <v>60</v>
      </c>
      <c r="E643" s="27" t="s">
        <v>78</v>
      </c>
      <c r="F643" s="56"/>
      <c r="G643" s="57"/>
      <c r="H643" s="109"/>
      <c r="I643" s="70">
        <v>6</v>
      </c>
      <c r="J643" s="81">
        <f t="shared" si="24"/>
        <v>6</v>
      </c>
      <c r="K643" s="78">
        <v>56</v>
      </c>
      <c r="L643" s="135">
        <f t="shared" si="23"/>
        <v>0.10714285714285714</v>
      </c>
      <c r="M643" s="35"/>
      <c r="N643" s="70"/>
    </row>
    <row r="644" spans="1:14" s="2" customFormat="1" ht="12.6" customHeight="1">
      <c r="A644" s="55" t="s">
        <v>41</v>
      </c>
      <c r="B644" s="21" t="s">
        <v>27</v>
      </c>
      <c r="C644" s="1" t="s">
        <v>395</v>
      </c>
      <c r="D644" s="1" t="s">
        <v>49</v>
      </c>
      <c r="E644" s="27" t="s">
        <v>85</v>
      </c>
      <c r="F644" s="56"/>
      <c r="G644" s="57"/>
      <c r="H644" s="109"/>
      <c r="I644" s="70">
        <v>3</v>
      </c>
      <c r="J644" s="81">
        <f t="shared" si="24"/>
        <v>3</v>
      </c>
      <c r="K644" s="78">
        <v>56</v>
      </c>
      <c r="L644" s="135">
        <f t="shared" si="23"/>
        <v>5.3571428571428568E-2</v>
      </c>
      <c r="M644" s="35"/>
      <c r="N644" s="70"/>
    </row>
    <row r="645" spans="1:14" s="2" customFormat="1" ht="12.6" customHeight="1">
      <c r="A645" s="55" t="s">
        <v>41</v>
      </c>
      <c r="B645" s="21" t="s">
        <v>27</v>
      </c>
      <c r="C645" s="1" t="s">
        <v>918</v>
      </c>
      <c r="D645" s="1" t="s">
        <v>45</v>
      </c>
      <c r="E645" s="27" t="s">
        <v>102</v>
      </c>
      <c r="F645" s="56"/>
      <c r="G645" s="57"/>
      <c r="H645" s="109"/>
      <c r="I645" s="70">
        <v>3</v>
      </c>
      <c r="J645" s="81">
        <f t="shared" si="24"/>
        <v>3</v>
      </c>
      <c r="K645" s="78">
        <v>56</v>
      </c>
      <c r="L645" s="135">
        <f t="shared" si="23"/>
        <v>5.3571428571428568E-2</v>
      </c>
      <c r="M645" s="35"/>
    </row>
    <row r="646" spans="1:14" s="2" customFormat="1" ht="12.6" customHeight="1">
      <c r="A646" s="55" t="s">
        <v>41</v>
      </c>
      <c r="B646" s="21" t="s">
        <v>27</v>
      </c>
      <c r="C646" s="1" t="s">
        <v>408</v>
      </c>
      <c r="D646" s="1" t="s">
        <v>89</v>
      </c>
      <c r="E646" s="27" t="s">
        <v>101</v>
      </c>
      <c r="F646" s="56"/>
      <c r="G646" s="57"/>
      <c r="H646" s="109"/>
      <c r="I646" s="70">
        <v>1</v>
      </c>
      <c r="J646" s="81">
        <f t="shared" si="24"/>
        <v>1</v>
      </c>
      <c r="K646" s="78">
        <v>56</v>
      </c>
      <c r="L646" s="135">
        <f t="shared" si="23"/>
        <v>1.7857142857142856E-2</v>
      </c>
      <c r="M646" s="35"/>
    </row>
    <row r="647" spans="1:14" s="2" customFormat="1" ht="12.6" customHeight="1">
      <c r="A647" s="55" t="s">
        <v>41</v>
      </c>
      <c r="B647" s="21" t="s">
        <v>27</v>
      </c>
      <c r="C647" s="1" t="s">
        <v>919</v>
      </c>
      <c r="D647" s="1" t="s">
        <v>50</v>
      </c>
      <c r="E647" s="27" t="s">
        <v>69</v>
      </c>
      <c r="F647" s="56"/>
      <c r="G647" s="57"/>
      <c r="H647" s="109"/>
      <c r="I647" s="70">
        <v>1</v>
      </c>
      <c r="J647" s="81">
        <f t="shared" si="24"/>
        <v>1</v>
      </c>
      <c r="K647" s="78">
        <v>56</v>
      </c>
      <c r="L647" s="135">
        <f t="shared" si="23"/>
        <v>1.7857142857142856E-2</v>
      </c>
      <c r="M647" s="35"/>
    </row>
    <row r="648" spans="1:14" s="2" customFormat="1" ht="12.6" customHeight="1">
      <c r="A648" s="55" t="s">
        <v>41</v>
      </c>
      <c r="B648" s="21" t="s">
        <v>27</v>
      </c>
      <c r="C648" s="1" t="s">
        <v>920</v>
      </c>
      <c r="D648" s="1" t="s">
        <v>46</v>
      </c>
      <c r="E648" s="27" t="s">
        <v>74</v>
      </c>
      <c r="F648" s="56"/>
      <c r="G648" s="57"/>
      <c r="H648" s="109"/>
      <c r="I648" s="70">
        <v>1</v>
      </c>
      <c r="J648" s="81">
        <f t="shared" si="24"/>
        <v>1</v>
      </c>
      <c r="K648" s="78">
        <v>56</v>
      </c>
      <c r="L648" s="135">
        <f t="shared" si="23"/>
        <v>1.7857142857142856E-2</v>
      </c>
      <c r="M648" s="35"/>
    </row>
    <row r="649" spans="1:14" s="2" customFormat="1" ht="12.6" customHeight="1">
      <c r="A649" s="55" t="s">
        <v>41</v>
      </c>
      <c r="B649" s="21" t="s">
        <v>27</v>
      </c>
      <c r="C649" s="1" t="s">
        <v>921</v>
      </c>
      <c r="D649" s="1" t="s">
        <v>51</v>
      </c>
      <c r="E649" s="27" t="s">
        <v>97</v>
      </c>
      <c r="F649" s="56"/>
      <c r="G649" s="57"/>
      <c r="H649" s="109"/>
      <c r="I649" s="70">
        <v>1</v>
      </c>
      <c r="J649" s="81">
        <f t="shared" si="24"/>
        <v>1</v>
      </c>
      <c r="K649" s="78">
        <v>56</v>
      </c>
      <c r="L649" s="135">
        <f t="shared" si="23"/>
        <v>1.7857142857142856E-2</v>
      </c>
      <c r="M649" s="35"/>
    </row>
    <row r="650" spans="1:14" s="2" customFormat="1" ht="12.6" customHeight="1">
      <c r="A650" s="55" t="s">
        <v>41</v>
      </c>
      <c r="B650" s="21" t="s">
        <v>27</v>
      </c>
      <c r="C650" s="1" t="s">
        <v>922</v>
      </c>
      <c r="D650" s="1" t="s">
        <v>48</v>
      </c>
      <c r="E650" s="27" t="s">
        <v>68</v>
      </c>
      <c r="F650" s="56"/>
      <c r="G650" s="57"/>
      <c r="H650" s="109"/>
      <c r="I650" s="70">
        <v>1</v>
      </c>
      <c r="J650" s="81">
        <f t="shared" si="24"/>
        <v>1</v>
      </c>
      <c r="K650" s="78">
        <v>56</v>
      </c>
      <c r="L650" s="135">
        <f t="shared" si="23"/>
        <v>1.7857142857142856E-2</v>
      </c>
      <c r="M650" s="35"/>
    </row>
    <row r="651" spans="1:14" s="2" customFormat="1" ht="12.6" customHeight="1">
      <c r="A651" s="55" t="s">
        <v>41</v>
      </c>
      <c r="B651" s="21" t="s">
        <v>27</v>
      </c>
      <c r="C651" s="1" t="s">
        <v>923</v>
      </c>
      <c r="D651" s="1" t="s">
        <v>66</v>
      </c>
      <c r="E651" s="27" t="s">
        <v>96</v>
      </c>
      <c r="F651" s="56"/>
      <c r="G651" s="57"/>
      <c r="H651" s="109"/>
      <c r="I651" s="70">
        <v>1</v>
      </c>
      <c r="J651" s="81">
        <f t="shared" si="24"/>
        <v>1</v>
      </c>
      <c r="K651" s="78">
        <v>56</v>
      </c>
      <c r="L651" s="135">
        <f t="shared" si="23"/>
        <v>1.7857142857142856E-2</v>
      </c>
      <c r="M651" s="54"/>
    </row>
    <row r="652" spans="1:14" s="2" customFormat="1" ht="12.6" customHeight="1">
      <c r="A652" s="58" t="s">
        <v>41</v>
      </c>
      <c r="B652" s="18" t="s">
        <v>28</v>
      </c>
      <c r="C652" s="26" t="s">
        <v>332</v>
      </c>
      <c r="D652" s="26" t="s">
        <v>90</v>
      </c>
      <c r="E652" s="25" t="s">
        <v>103</v>
      </c>
      <c r="F652" s="50">
        <v>1</v>
      </c>
      <c r="G652" s="51"/>
      <c r="H652" s="115">
        <v>29</v>
      </c>
      <c r="I652" s="36"/>
      <c r="J652" s="83">
        <f t="shared" si="24"/>
        <v>58</v>
      </c>
      <c r="K652" s="75">
        <v>58</v>
      </c>
      <c r="L652" s="134">
        <f t="shared" si="23"/>
        <v>1</v>
      </c>
      <c r="M652" s="34" t="s">
        <v>732</v>
      </c>
    </row>
    <row r="653" spans="1:14" s="2" customFormat="1" ht="12.6" customHeight="1">
      <c r="A653" s="58" t="s">
        <v>41</v>
      </c>
      <c r="B653" s="18" t="s">
        <v>28</v>
      </c>
      <c r="C653" s="26" t="s">
        <v>263</v>
      </c>
      <c r="D653" s="26" t="s">
        <v>89</v>
      </c>
      <c r="E653" s="25" t="s">
        <v>101</v>
      </c>
      <c r="F653" s="50">
        <v>1</v>
      </c>
      <c r="G653" s="51"/>
      <c r="H653" s="115">
        <v>29</v>
      </c>
      <c r="I653" s="36"/>
      <c r="J653" s="83">
        <f t="shared" si="24"/>
        <v>58</v>
      </c>
      <c r="K653" s="75">
        <v>58</v>
      </c>
      <c r="L653" s="134">
        <f t="shared" si="23"/>
        <v>1</v>
      </c>
      <c r="M653" s="34" t="s">
        <v>732</v>
      </c>
    </row>
    <row r="654" spans="1:14" s="2" customFormat="1" ht="12.6" customHeight="1">
      <c r="A654" s="58" t="s">
        <v>41</v>
      </c>
      <c r="B654" s="18" t="s">
        <v>28</v>
      </c>
      <c r="C654" s="26" t="s">
        <v>659</v>
      </c>
      <c r="D654" s="26" t="s">
        <v>59</v>
      </c>
      <c r="E654" s="25" t="s">
        <v>77</v>
      </c>
      <c r="F654" s="50">
        <v>1</v>
      </c>
      <c r="G654" s="51"/>
      <c r="H654" s="115">
        <v>29</v>
      </c>
      <c r="I654" s="36"/>
      <c r="J654" s="83">
        <f t="shared" si="24"/>
        <v>58</v>
      </c>
      <c r="K654" s="75">
        <v>58</v>
      </c>
      <c r="L654" s="134">
        <f t="shared" si="23"/>
        <v>1</v>
      </c>
      <c r="M654" s="34" t="s">
        <v>732</v>
      </c>
    </row>
    <row r="655" spans="1:14" s="2" customFormat="1" ht="12.6" customHeight="1">
      <c r="A655" s="58" t="s">
        <v>41</v>
      </c>
      <c r="B655" s="18" t="s">
        <v>28</v>
      </c>
      <c r="C655" s="26" t="s">
        <v>326</v>
      </c>
      <c r="D655" s="26" t="s">
        <v>50</v>
      </c>
      <c r="E655" s="25" t="s">
        <v>69</v>
      </c>
      <c r="F655" s="50">
        <v>1</v>
      </c>
      <c r="G655" s="51"/>
      <c r="H655" s="115">
        <v>27</v>
      </c>
      <c r="I655" s="36">
        <v>2</v>
      </c>
      <c r="J655" s="83">
        <f t="shared" si="24"/>
        <v>56</v>
      </c>
      <c r="K655" s="75">
        <v>58</v>
      </c>
      <c r="L655" s="134">
        <f t="shared" ref="L655:L718" si="25">J655/K655</f>
        <v>0.96551724137931039</v>
      </c>
      <c r="M655" s="34" t="s">
        <v>732</v>
      </c>
      <c r="N655" s="70"/>
    </row>
    <row r="656" spans="1:14" s="2" customFormat="1" ht="12.6" customHeight="1">
      <c r="A656" s="58" t="s">
        <v>41</v>
      </c>
      <c r="B656" s="18" t="s">
        <v>28</v>
      </c>
      <c r="C656" s="26" t="s">
        <v>180</v>
      </c>
      <c r="D656" s="26" t="s">
        <v>59</v>
      </c>
      <c r="E656" s="25" t="s">
        <v>77</v>
      </c>
      <c r="F656" s="50">
        <v>1</v>
      </c>
      <c r="G656" s="51"/>
      <c r="H656" s="115">
        <v>11</v>
      </c>
      <c r="I656" s="36">
        <v>11</v>
      </c>
      <c r="J656" s="83">
        <f t="shared" si="24"/>
        <v>33</v>
      </c>
      <c r="K656" s="75">
        <v>58</v>
      </c>
      <c r="L656" s="134">
        <f t="shared" si="25"/>
        <v>0.56896551724137934</v>
      </c>
      <c r="M656" s="34" t="s">
        <v>732</v>
      </c>
      <c r="N656" s="70"/>
    </row>
    <row r="657" spans="1:14" s="2" customFormat="1" ht="12.6" customHeight="1">
      <c r="A657" s="58" t="s">
        <v>41</v>
      </c>
      <c r="B657" s="18" t="s">
        <v>28</v>
      </c>
      <c r="C657" s="26" t="s">
        <v>1062</v>
      </c>
      <c r="D657" s="26" t="s">
        <v>55</v>
      </c>
      <c r="E657" s="25" t="s">
        <v>99</v>
      </c>
      <c r="F657" s="50"/>
      <c r="G657" s="51">
        <v>1</v>
      </c>
      <c r="H657" s="115">
        <v>7</v>
      </c>
      <c r="I657" s="36">
        <v>16</v>
      </c>
      <c r="J657" s="83">
        <f t="shared" si="24"/>
        <v>30</v>
      </c>
      <c r="K657" s="75">
        <v>58</v>
      </c>
      <c r="L657" s="134">
        <f t="shared" si="25"/>
        <v>0.51724137931034486</v>
      </c>
      <c r="M657" s="34" t="s">
        <v>811</v>
      </c>
      <c r="N657" s="70"/>
    </row>
    <row r="658" spans="1:14" s="2" customFormat="1" ht="12.6" customHeight="1">
      <c r="A658" s="58" t="s">
        <v>41</v>
      </c>
      <c r="B658" s="18" t="s">
        <v>28</v>
      </c>
      <c r="C658" s="26" t="s">
        <v>330</v>
      </c>
      <c r="D658" s="26" t="s">
        <v>47</v>
      </c>
      <c r="E658" s="25" t="s">
        <v>95</v>
      </c>
      <c r="F658" s="50"/>
      <c r="G658" s="51">
        <v>1</v>
      </c>
      <c r="H658" s="115">
        <v>3</v>
      </c>
      <c r="I658" s="36">
        <v>16</v>
      </c>
      <c r="J658" s="83">
        <f t="shared" si="24"/>
        <v>22</v>
      </c>
      <c r="K658" s="75">
        <v>58</v>
      </c>
      <c r="L658" s="134">
        <f t="shared" si="25"/>
        <v>0.37931034482758619</v>
      </c>
      <c r="M658" s="34" t="s">
        <v>811</v>
      </c>
      <c r="N658" s="70"/>
    </row>
    <row r="659" spans="1:14" s="2" customFormat="1" ht="12.6" customHeight="1">
      <c r="A659" s="58" t="s">
        <v>41</v>
      </c>
      <c r="B659" s="18" t="s">
        <v>28</v>
      </c>
      <c r="C659" s="26" t="s">
        <v>660</v>
      </c>
      <c r="D659" s="26" t="s">
        <v>47</v>
      </c>
      <c r="E659" s="25" t="s">
        <v>95</v>
      </c>
      <c r="F659" s="50"/>
      <c r="G659" s="51">
        <v>1</v>
      </c>
      <c r="H659" s="115">
        <v>4</v>
      </c>
      <c r="I659" s="36">
        <v>13</v>
      </c>
      <c r="J659" s="83">
        <f t="shared" ref="J659:J722" si="26">(H659*2)+(I659*1)</f>
        <v>21</v>
      </c>
      <c r="K659" s="75">
        <v>58</v>
      </c>
      <c r="L659" s="134">
        <f t="shared" si="25"/>
        <v>0.36206896551724138</v>
      </c>
      <c r="M659" s="34" t="s">
        <v>811</v>
      </c>
      <c r="N659" s="70"/>
    </row>
    <row r="660" spans="1:14" s="2" customFormat="1" ht="12.6" customHeight="1">
      <c r="A660" s="58" t="s">
        <v>41</v>
      </c>
      <c r="B660" s="18" t="s">
        <v>28</v>
      </c>
      <c r="C660" s="26" t="s">
        <v>661</v>
      </c>
      <c r="D660" s="26" t="s">
        <v>89</v>
      </c>
      <c r="E660" s="25" t="s">
        <v>101</v>
      </c>
      <c r="F660" s="50"/>
      <c r="G660" s="51">
        <v>1</v>
      </c>
      <c r="H660" s="115">
        <v>1</v>
      </c>
      <c r="I660" s="36">
        <v>18</v>
      </c>
      <c r="J660" s="83">
        <f t="shared" si="26"/>
        <v>20</v>
      </c>
      <c r="K660" s="75">
        <v>58</v>
      </c>
      <c r="L660" s="134">
        <f t="shared" si="25"/>
        <v>0.34482758620689657</v>
      </c>
      <c r="M660" s="34" t="s">
        <v>811</v>
      </c>
      <c r="N660" s="70"/>
    </row>
    <row r="661" spans="1:14" s="2" customFormat="1" ht="12.6" customHeight="1">
      <c r="A661" s="58" t="s">
        <v>41</v>
      </c>
      <c r="B661" s="18" t="s">
        <v>28</v>
      </c>
      <c r="C661" s="26" t="s">
        <v>662</v>
      </c>
      <c r="D661" s="26" t="s">
        <v>48</v>
      </c>
      <c r="E661" s="25" t="s">
        <v>68</v>
      </c>
      <c r="F661" s="50"/>
      <c r="G661" s="51">
        <v>1</v>
      </c>
      <c r="H661" s="115">
        <v>2</v>
      </c>
      <c r="I661" s="36">
        <v>13</v>
      </c>
      <c r="J661" s="83">
        <f t="shared" si="26"/>
        <v>17</v>
      </c>
      <c r="K661" s="75">
        <v>58</v>
      </c>
      <c r="L661" s="134">
        <f t="shared" si="25"/>
        <v>0.29310344827586204</v>
      </c>
      <c r="M661" s="34" t="s">
        <v>811</v>
      </c>
      <c r="N661" s="70"/>
    </row>
    <row r="662" spans="1:14" s="2" customFormat="1" ht="12.6" customHeight="1">
      <c r="A662" s="55" t="s">
        <v>41</v>
      </c>
      <c r="B662" s="21" t="s">
        <v>28</v>
      </c>
      <c r="C662" s="1" t="s">
        <v>404</v>
      </c>
      <c r="D662" s="1" t="s">
        <v>92</v>
      </c>
      <c r="E662" s="27" t="s">
        <v>105</v>
      </c>
      <c r="F662" s="56"/>
      <c r="G662" s="57"/>
      <c r="H662" s="109">
        <v>2</v>
      </c>
      <c r="I662" s="70">
        <v>11</v>
      </c>
      <c r="J662" s="81">
        <f t="shared" si="26"/>
        <v>15</v>
      </c>
      <c r="K662" s="78">
        <v>58</v>
      </c>
      <c r="L662" s="135">
        <f t="shared" si="25"/>
        <v>0.25862068965517243</v>
      </c>
      <c r="M662" s="35"/>
      <c r="N662" s="70"/>
    </row>
    <row r="663" spans="1:14" s="2" customFormat="1" ht="12.6" customHeight="1">
      <c r="A663" s="55" t="s">
        <v>41</v>
      </c>
      <c r="B663" s="21" t="s">
        <v>28</v>
      </c>
      <c r="C663" s="1" t="s">
        <v>400</v>
      </c>
      <c r="D663" s="1" t="s">
        <v>59</v>
      </c>
      <c r="E663" s="27" t="s">
        <v>77</v>
      </c>
      <c r="F663" s="56"/>
      <c r="G663" s="57"/>
      <c r="H663" s="109">
        <v>2</v>
      </c>
      <c r="I663" s="70">
        <v>11</v>
      </c>
      <c r="J663" s="81">
        <f t="shared" si="26"/>
        <v>15</v>
      </c>
      <c r="K663" s="78">
        <v>58</v>
      </c>
      <c r="L663" s="135">
        <f t="shared" si="25"/>
        <v>0.25862068965517243</v>
      </c>
      <c r="M663" s="35"/>
      <c r="N663" s="70"/>
    </row>
    <row r="664" spans="1:14" s="2" customFormat="1" ht="12.6" customHeight="1">
      <c r="A664" s="55" t="s">
        <v>41</v>
      </c>
      <c r="B664" s="21" t="s">
        <v>28</v>
      </c>
      <c r="C664" s="1" t="s">
        <v>924</v>
      </c>
      <c r="D664" s="1" t="s">
        <v>61</v>
      </c>
      <c r="E664" s="27" t="s">
        <v>79</v>
      </c>
      <c r="F664" s="56"/>
      <c r="G664" s="57"/>
      <c r="H664" s="109">
        <v>1</v>
      </c>
      <c r="I664" s="70">
        <v>9</v>
      </c>
      <c r="J664" s="81">
        <f t="shared" si="26"/>
        <v>11</v>
      </c>
      <c r="K664" s="78">
        <v>58</v>
      </c>
      <c r="L664" s="135">
        <f t="shared" si="25"/>
        <v>0.18965517241379309</v>
      </c>
      <c r="M664" s="35"/>
      <c r="N664" s="70"/>
    </row>
    <row r="665" spans="1:14" s="2" customFormat="1" ht="12.6" customHeight="1">
      <c r="A665" s="55" t="s">
        <v>41</v>
      </c>
      <c r="B665" s="21" t="s">
        <v>28</v>
      </c>
      <c r="C665" s="1" t="s">
        <v>402</v>
      </c>
      <c r="D665" s="1" t="s">
        <v>59</v>
      </c>
      <c r="E665" s="27" t="s">
        <v>77</v>
      </c>
      <c r="F665" s="56"/>
      <c r="G665" s="57"/>
      <c r="H665" s="109"/>
      <c r="I665" s="70">
        <v>10</v>
      </c>
      <c r="J665" s="81">
        <f t="shared" si="26"/>
        <v>10</v>
      </c>
      <c r="K665" s="78">
        <v>58</v>
      </c>
      <c r="L665" s="135">
        <f t="shared" si="25"/>
        <v>0.17241379310344829</v>
      </c>
      <c r="M665" s="35"/>
      <c r="N665" s="70"/>
    </row>
    <row r="666" spans="1:14" s="2" customFormat="1" ht="12.6" customHeight="1">
      <c r="A666" s="55" t="s">
        <v>41</v>
      </c>
      <c r="B666" s="21" t="s">
        <v>28</v>
      </c>
      <c r="C666" s="1" t="s">
        <v>328</v>
      </c>
      <c r="D666" s="1" t="s">
        <v>287</v>
      </c>
      <c r="E666" s="27" t="s">
        <v>81</v>
      </c>
      <c r="F666" s="56"/>
      <c r="G666" s="57"/>
      <c r="H666" s="109">
        <v>1</v>
      </c>
      <c r="I666" s="70">
        <v>8</v>
      </c>
      <c r="J666" s="81">
        <f t="shared" si="26"/>
        <v>10</v>
      </c>
      <c r="K666" s="78">
        <v>58</v>
      </c>
      <c r="L666" s="135">
        <f t="shared" si="25"/>
        <v>0.17241379310344829</v>
      </c>
      <c r="M666" s="35"/>
      <c r="N666" s="70"/>
    </row>
    <row r="667" spans="1:14" s="2" customFormat="1" ht="12.6" customHeight="1">
      <c r="A667" s="55" t="s">
        <v>41</v>
      </c>
      <c r="B667" s="21" t="s">
        <v>28</v>
      </c>
      <c r="C667" s="1" t="s">
        <v>358</v>
      </c>
      <c r="D667" s="1" t="s">
        <v>48</v>
      </c>
      <c r="E667" s="27" t="s">
        <v>68</v>
      </c>
      <c r="F667" s="56"/>
      <c r="G667" s="57"/>
      <c r="H667" s="109">
        <v>1</v>
      </c>
      <c r="I667" s="70">
        <v>4</v>
      </c>
      <c r="J667" s="81">
        <f t="shared" si="26"/>
        <v>6</v>
      </c>
      <c r="K667" s="78">
        <v>58</v>
      </c>
      <c r="L667" s="135">
        <f t="shared" si="25"/>
        <v>0.10344827586206896</v>
      </c>
      <c r="M667" s="35"/>
      <c r="N667" s="70"/>
    </row>
    <row r="668" spans="1:14" s="2" customFormat="1" ht="12.6" customHeight="1">
      <c r="A668" s="55" t="s">
        <v>41</v>
      </c>
      <c r="B668" s="21" t="s">
        <v>28</v>
      </c>
      <c r="C668" s="1" t="s">
        <v>925</v>
      </c>
      <c r="D668" s="1" t="s">
        <v>66</v>
      </c>
      <c r="E668" s="27" t="s">
        <v>96</v>
      </c>
      <c r="F668" s="56"/>
      <c r="G668" s="57"/>
      <c r="H668" s="109"/>
      <c r="I668" s="70">
        <v>3</v>
      </c>
      <c r="J668" s="81">
        <f t="shared" si="26"/>
        <v>3</v>
      </c>
      <c r="K668" s="78">
        <v>58</v>
      </c>
      <c r="L668" s="135">
        <f t="shared" si="25"/>
        <v>5.1724137931034482E-2</v>
      </c>
      <c r="M668" s="35"/>
      <c r="N668" s="70"/>
    </row>
    <row r="669" spans="1:14" s="2" customFormat="1" ht="12.6" customHeight="1">
      <c r="A669" s="55" t="s">
        <v>41</v>
      </c>
      <c r="B669" s="21" t="s">
        <v>28</v>
      </c>
      <c r="C669" s="1" t="s">
        <v>356</v>
      </c>
      <c r="D669" s="1" t="s">
        <v>64</v>
      </c>
      <c r="E669" s="27" t="s">
        <v>82</v>
      </c>
      <c r="F669" s="56"/>
      <c r="G669" s="57"/>
      <c r="H669" s="109"/>
      <c r="I669" s="70">
        <v>2</v>
      </c>
      <c r="J669" s="81">
        <f t="shared" si="26"/>
        <v>2</v>
      </c>
      <c r="K669" s="78">
        <v>58</v>
      </c>
      <c r="L669" s="135">
        <f t="shared" si="25"/>
        <v>3.4482758620689655E-2</v>
      </c>
      <c r="M669" s="35"/>
      <c r="N669" s="70"/>
    </row>
    <row r="670" spans="1:14" s="2" customFormat="1" ht="12.6" customHeight="1">
      <c r="A670" s="55" t="s">
        <v>41</v>
      </c>
      <c r="B670" s="21" t="s">
        <v>28</v>
      </c>
      <c r="C670" s="1" t="s">
        <v>416</v>
      </c>
      <c r="D670" s="1" t="s">
        <v>56</v>
      </c>
      <c r="E670" s="27" t="s">
        <v>100</v>
      </c>
      <c r="F670" s="56"/>
      <c r="G670" s="57"/>
      <c r="H670" s="109">
        <v>1</v>
      </c>
      <c r="I670" s="70"/>
      <c r="J670" s="81">
        <f t="shared" si="26"/>
        <v>2</v>
      </c>
      <c r="K670" s="78">
        <v>58</v>
      </c>
      <c r="L670" s="135">
        <f t="shared" si="25"/>
        <v>3.4482758620689655E-2</v>
      </c>
      <c r="M670" s="35"/>
      <c r="N670" s="70"/>
    </row>
    <row r="671" spans="1:14" s="2" customFormat="1" ht="12.6" customHeight="1">
      <c r="A671" s="55" t="s">
        <v>41</v>
      </c>
      <c r="B671" s="21" t="s">
        <v>28</v>
      </c>
      <c r="C671" s="1" t="s">
        <v>403</v>
      </c>
      <c r="D671" s="1" t="s">
        <v>53</v>
      </c>
      <c r="E671" s="27" t="s">
        <v>71</v>
      </c>
      <c r="F671" s="56"/>
      <c r="G671" s="57"/>
      <c r="H671" s="109"/>
      <c r="I671" s="70">
        <v>1</v>
      </c>
      <c r="J671" s="81">
        <f t="shared" si="26"/>
        <v>1</v>
      </c>
      <c r="K671" s="78">
        <v>58</v>
      </c>
      <c r="L671" s="135">
        <f t="shared" si="25"/>
        <v>1.7241379310344827E-2</v>
      </c>
      <c r="M671" s="35"/>
      <c r="N671" s="70"/>
    </row>
    <row r="672" spans="1:14" s="2" customFormat="1" ht="12.6" customHeight="1">
      <c r="A672" s="55" t="s">
        <v>41</v>
      </c>
      <c r="B672" s="21" t="s">
        <v>28</v>
      </c>
      <c r="C672" s="1" t="s">
        <v>926</v>
      </c>
      <c r="D672" s="1" t="s">
        <v>57</v>
      </c>
      <c r="E672" s="27" t="s">
        <v>75</v>
      </c>
      <c r="F672" s="56"/>
      <c r="G672" s="57"/>
      <c r="H672" s="109"/>
      <c r="I672" s="70">
        <v>1</v>
      </c>
      <c r="J672" s="81">
        <f t="shared" si="26"/>
        <v>1</v>
      </c>
      <c r="K672" s="78">
        <v>58</v>
      </c>
      <c r="L672" s="135">
        <f t="shared" si="25"/>
        <v>1.7241379310344827E-2</v>
      </c>
      <c r="M672" s="35"/>
      <c r="N672" s="70"/>
    </row>
    <row r="673" spans="1:14" s="2" customFormat="1" ht="12.6" customHeight="1">
      <c r="A673" s="55" t="s">
        <v>41</v>
      </c>
      <c r="B673" s="21" t="s">
        <v>28</v>
      </c>
      <c r="C673" s="1" t="s">
        <v>927</v>
      </c>
      <c r="D673" s="1" t="s">
        <v>91</v>
      </c>
      <c r="E673" s="27" t="s">
        <v>104</v>
      </c>
      <c r="F673" s="56"/>
      <c r="G673" s="57"/>
      <c r="H673" s="109"/>
      <c r="I673" s="70">
        <v>1</v>
      </c>
      <c r="J673" s="81">
        <f t="shared" si="26"/>
        <v>1</v>
      </c>
      <c r="K673" s="78">
        <v>58</v>
      </c>
      <c r="L673" s="135">
        <f t="shared" si="25"/>
        <v>1.7241379310344827E-2</v>
      </c>
      <c r="M673" s="35"/>
      <c r="N673" s="70"/>
    </row>
    <row r="674" spans="1:14" s="2" customFormat="1" ht="12.6" customHeight="1">
      <c r="A674" s="58" t="s">
        <v>41</v>
      </c>
      <c r="B674" s="18" t="s">
        <v>29</v>
      </c>
      <c r="C674" s="26" t="s">
        <v>181</v>
      </c>
      <c r="D674" s="26" t="s">
        <v>92</v>
      </c>
      <c r="E674" s="25" t="s">
        <v>105</v>
      </c>
      <c r="F674" s="50">
        <v>1</v>
      </c>
      <c r="G674" s="51"/>
      <c r="H674" s="115">
        <v>29</v>
      </c>
      <c r="I674" s="36"/>
      <c r="J674" s="83">
        <f t="shared" si="26"/>
        <v>58</v>
      </c>
      <c r="K674" s="75">
        <v>58</v>
      </c>
      <c r="L674" s="134">
        <f t="shared" si="25"/>
        <v>1</v>
      </c>
      <c r="M674" s="34" t="s">
        <v>732</v>
      </c>
      <c r="N674" s="70"/>
    </row>
    <row r="675" spans="1:14" s="2" customFormat="1" ht="12.6" customHeight="1">
      <c r="A675" s="58" t="s">
        <v>41</v>
      </c>
      <c r="B675" s="18" t="s">
        <v>29</v>
      </c>
      <c r="C675" s="26" t="s">
        <v>663</v>
      </c>
      <c r="D675" s="26" t="s">
        <v>91</v>
      </c>
      <c r="E675" s="25" t="s">
        <v>104</v>
      </c>
      <c r="F675" s="50">
        <v>1</v>
      </c>
      <c r="G675" s="51"/>
      <c r="H675" s="115">
        <v>27</v>
      </c>
      <c r="I675" s="36">
        <v>2</v>
      </c>
      <c r="J675" s="83">
        <f t="shared" si="26"/>
        <v>56</v>
      </c>
      <c r="K675" s="75">
        <v>58</v>
      </c>
      <c r="L675" s="134">
        <f t="shared" si="25"/>
        <v>0.96551724137931039</v>
      </c>
      <c r="M675" s="34" t="s">
        <v>732</v>
      </c>
      <c r="N675" s="70"/>
    </row>
    <row r="676" spans="1:14" s="2" customFormat="1" ht="12.6" customHeight="1">
      <c r="A676" s="58" t="s">
        <v>41</v>
      </c>
      <c r="B676" s="18" t="s">
        <v>29</v>
      </c>
      <c r="C676" s="26" t="s">
        <v>268</v>
      </c>
      <c r="D676" s="26" t="s">
        <v>54</v>
      </c>
      <c r="E676" s="25" t="s">
        <v>73</v>
      </c>
      <c r="F676" s="50">
        <v>1</v>
      </c>
      <c r="G676" s="51"/>
      <c r="H676" s="115">
        <v>26</v>
      </c>
      <c r="I676" s="36">
        <v>3</v>
      </c>
      <c r="J676" s="83">
        <f t="shared" si="26"/>
        <v>55</v>
      </c>
      <c r="K676" s="75">
        <v>58</v>
      </c>
      <c r="L676" s="134">
        <f t="shared" si="25"/>
        <v>0.94827586206896552</v>
      </c>
      <c r="M676" s="34" t="s">
        <v>732</v>
      </c>
      <c r="N676" s="70"/>
    </row>
    <row r="677" spans="1:14" s="2" customFormat="1" ht="12.6" customHeight="1">
      <c r="A677" s="58" t="s">
        <v>41</v>
      </c>
      <c r="B677" s="18" t="s">
        <v>29</v>
      </c>
      <c r="C677" s="26" t="s">
        <v>203</v>
      </c>
      <c r="D677" s="26" t="s">
        <v>62</v>
      </c>
      <c r="E677" s="25" t="s">
        <v>80</v>
      </c>
      <c r="F677" s="50">
        <v>1</v>
      </c>
      <c r="G677" s="51"/>
      <c r="H677" s="115">
        <v>18</v>
      </c>
      <c r="I677" s="36">
        <v>10</v>
      </c>
      <c r="J677" s="83">
        <f t="shared" si="26"/>
        <v>46</v>
      </c>
      <c r="K677" s="75">
        <v>58</v>
      </c>
      <c r="L677" s="134">
        <f t="shared" si="25"/>
        <v>0.7931034482758621</v>
      </c>
      <c r="M677" s="34" t="s">
        <v>732</v>
      </c>
      <c r="N677" s="70"/>
    </row>
    <row r="678" spans="1:14" s="2" customFormat="1" ht="12.6" customHeight="1">
      <c r="A678" s="58" t="s">
        <v>41</v>
      </c>
      <c r="B678" s="18" t="s">
        <v>29</v>
      </c>
      <c r="C678" s="26" t="s">
        <v>664</v>
      </c>
      <c r="D678" s="26" t="s">
        <v>53</v>
      </c>
      <c r="E678" s="25" t="s">
        <v>71</v>
      </c>
      <c r="F678" s="50">
        <v>1</v>
      </c>
      <c r="G678" s="51"/>
      <c r="H678" s="115">
        <v>17</v>
      </c>
      <c r="I678" s="36">
        <v>11</v>
      </c>
      <c r="J678" s="83">
        <f t="shared" si="26"/>
        <v>45</v>
      </c>
      <c r="K678" s="75">
        <v>58</v>
      </c>
      <c r="L678" s="134">
        <f t="shared" si="25"/>
        <v>0.77586206896551724</v>
      </c>
      <c r="M678" s="34" t="s">
        <v>732</v>
      </c>
      <c r="N678" s="70"/>
    </row>
    <row r="679" spans="1:14" s="2" customFormat="1" ht="12.6" customHeight="1">
      <c r="A679" s="58" t="s">
        <v>41</v>
      </c>
      <c r="B679" s="18" t="s">
        <v>29</v>
      </c>
      <c r="C679" s="26" t="s">
        <v>327</v>
      </c>
      <c r="D679" s="26" t="s">
        <v>52</v>
      </c>
      <c r="E679" s="25" t="s">
        <v>70</v>
      </c>
      <c r="F679" s="50"/>
      <c r="G679" s="51">
        <v>1</v>
      </c>
      <c r="H679" s="115">
        <v>14</v>
      </c>
      <c r="I679" s="36">
        <v>15</v>
      </c>
      <c r="J679" s="83">
        <f t="shared" si="26"/>
        <v>43</v>
      </c>
      <c r="K679" s="75">
        <v>58</v>
      </c>
      <c r="L679" s="134">
        <f t="shared" si="25"/>
        <v>0.74137931034482762</v>
      </c>
      <c r="M679" s="34" t="s">
        <v>811</v>
      </c>
      <c r="N679" s="70"/>
    </row>
    <row r="680" spans="1:14" s="2" customFormat="1" ht="12.6" customHeight="1">
      <c r="A680" s="58" t="s">
        <v>41</v>
      </c>
      <c r="B680" s="18" t="s">
        <v>29</v>
      </c>
      <c r="C680" s="26" t="s">
        <v>335</v>
      </c>
      <c r="D680" s="26" t="s">
        <v>90</v>
      </c>
      <c r="E680" s="25" t="s">
        <v>103</v>
      </c>
      <c r="F680" s="50"/>
      <c r="G680" s="51">
        <v>1</v>
      </c>
      <c r="H680" s="115">
        <v>14</v>
      </c>
      <c r="I680" s="36">
        <v>12</v>
      </c>
      <c r="J680" s="83">
        <f t="shared" si="26"/>
        <v>40</v>
      </c>
      <c r="K680" s="75">
        <v>58</v>
      </c>
      <c r="L680" s="134">
        <f t="shared" si="25"/>
        <v>0.68965517241379315</v>
      </c>
      <c r="M680" s="34" t="s">
        <v>811</v>
      </c>
      <c r="N680" s="70"/>
    </row>
    <row r="681" spans="1:14" s="2" customFormat="1" ht="12.6" customHeight="1">
      <c r="A681" s="58" t="s">
        <v>41</v>
      </c>
      <c r="B681" s="18" t="s">
        <v>29</v>
      </c>
      <c r="C681" s="26" t="s">
        <v>665</v>
      </c>
      <c r="D681" s="26" t="s">
        <v>58</v>
      </c>
      <c r="E681" s="25" t="s">
        <v>76</v>
      </c>
      <c r="F681" s="50"/>
      <c r="G681" s="51">
        <v>1</v>
      </c>
      <c r="H681" s="115">
        <v>4</v>
      </c>
      <c r="I681" s="36">
        <v>20</v>
      </c>
      <c r="J681" s="83">
        <f t="shared" si="26"/>
        <v>28</v>
      </c>
      <c r="K681" s="75">
        <v>58</v>
      </c>
      <c r="L681" s="134">
        <f t="shared" si="25"/>
        <v>0.48275862068965519</v>
      </c>
      <c r="M681" s="34" t="s">
        <v>811</v>
      </c>
      <c r="N681" s="70"/>
    </row>
    <row r="682" spans="1:14" s="2" customFormat="1" ht="12.6" customHeight="1">
      <c r="A682" s="58" t="s">
        <v>41</v>
      </c>
      <c r="B682" s="18" t="s">
        <v>29</v>
      </c>
      <c r="C682" s="26" t="s">
        <v>666</v>
      </c>
      <c r="D682" s="26" t="s">
        <v>47</v>
      </c>
      <c r="E682" s="25" t="s">
        <v>95</v>
      </c>
      <c r="F682" s="50"/>
      <c r="G682" s="51">
        <v>1</v>
      </c>
      <c r="H682" s="115"/>
      <c r="I682" s="36">
        <v>15</v>
      </c>
      <c r="J682" s="83">
        <f t="shared" si="26"/>
        <v>15</v>
      </c>
      <c r="K682" s="75">
        <v>58</v>
      </c>
      <c r="L682" s="134">
        <f t="shared" si="25"/>
        <v>0.25862068965517243</v>
      </c>
      <c r="M682" s="34" t="s">
        <v>811</v>
      </c>
    </row>
    <row r="683" spans="1:14" s="2" customFormat="1" ht="12.6" customHeight="1">
      <c r="A683" s="58" t="s">
        <v>41</v>
      </c>
      <c r="B683" s="18" t="s">
        <v>29</v>
      </c>
      <c r="C683" s="26" t="s">
        <v>667</v>
      </c>
      <c r="D683" s="26" t="s">
        <v>48</v>
      </c>
      <c r="E683" s="25" t="s">
        <v>68</v>
      </c>
      <c r="F683" s="50"/>
      <c r="G683" s="51">
        <v>1</v>
      </c>
      <c r="H683" s="115"/>
      <c r="I683" s="36">
        <v>14</v>
      </c>
      <c r="J683" s="83">
        <f t="shared" si="26"/>
        <v>14</v>
      </c>
      <c r="K683" s="75">
        <v>58</v>
      </c>
      <c r="L683" s="134">
        <f t="shared" si="25"/>
        <v>0.2413793103448276</v>
      </c>
      <c r="M683" s="34" t="s">
        <v>811</v>
      </c>
    </row>
    <row r="684" spans="1:14" s="2" customFormat="1" ht="12.6" customHeight="1">
      <c r="A684" s="55" t="s">
        <v>41</v>
      </c>
      <c r="B684" s="21" t="s">
        <v>29</v>
      </c>
      <c r="C684" s="1" t="s">
        <v>928</v>
      </c>
      <c r="D684" s="1" t="s">
        <v>52</v>
      </c>
      <c r="E684" s="27" t="s">
        <v>70</v>
      </c>
      <c r="F684" s="56"/>
      <c r="G684" s="57"/>
      <c r="H684" s="109">
        <v>1</v>
      </c>
      <c r="I684" s="70">
        <v>10</v>
      </c>
      <c r="J684" s="81">
        <f t="shared" si="26"/>
        <v>12</v>
      </c>
      <c r="K684" s="78">
        <v>58</v>
      </c>
      <c r="L684" s="135">
        <f t="shared" si="25"/>
        <v>0.20689655172413793</v>
      </c>
      <c r="M684" s="54"/>
    </row>
    <row r="685" spans="1:14" s="2" customFormat="1" ht="12.6" customHeight="1">
      <c r="A685" s="55" t="s">
        <v>41</v>
      </c>
      <c r="B685" s="21" t="s">
        <v>29</v>
      </c>
      <c r="C685" s="1" t="s">
        <v>929</v>
      </c>
      <c r="D685" s="1" t="s">
        <v>49</v>
      </c>
      <c r="E685" s="27" t="s">
        <v>85</v>
      </c>
      <c r="F685" s="56"/>
      <c r="G685" s="57"/>
      <c r="H685" s="109"/>
      <c r="I685" s="70">
        <v>8</v>
      </c>
      <c r="J685" s="81">
        <f t="shared" si="26"/>
        <v>8</v>
      </c>
      <c r="K685" s="78">
        <v>58</v>
      </c>
      <c r="L685" s="135">
        <f t="shared" si="25"/>
        <v>0.13793103448275862</v>
      </c>
      <c r="M685" s="54"/>
    </row>
    <row r="686" spans="1:14" s="2" customFormat="1" ht="12.6" customHeight="1">
      <c r="A686" s="55" t="s">
        <v>41</v>
      </c>
      <c r="B686" s="21" t="s">
        <v>29</v>
      </c>
      <c r="C686" s="1" t="s">
        <v>930</v>
      </c>
      <c r="D686" s="1" t="s">
        <v>53</v>
      </c>
      <c r="E686" s="27" t="s">
        <v>71</v>
      </c>
      <c r="F686" s="56"/>
      <c r="G686" s="57"/>
      <c r="H686" s="109"/>
      <c r="I686" s="70">
        <v>7</v>
      </c>
      <c r="J686" s="81">
        <f t="shared" si="26"/>
        <v>7</v>
      </c>
      <c r="K686" s="78">
        <v>58</v>
      </c>
      <c r="L686" s="135">
        <f t="shared" si="25"/>
        <v>0.1206896551724138</v>
      </c>
      <c r="M686" s="54"/>
    </row>
    <row r="687" spans="1:14" s="2" customFormat="1" ht="12.6" customHeight="1">
      <c r="A687" s="55" t="s">
        <v>41</v>
      </c>
      <c r="B687" s="21" t="s">
        <v>29</v>
      </c>
      <c r="C687" s="1" t="s">
        <v>931</v>
      </c>
      <c r="D687" s="1" t="s">
        <v>63</v>
      </c>
      <c r="E687" s="27" t="s">
        <v>67</v>
      </c>
      <c r="F687" s="56"/>
      <c r="G687" s="57"/>
      <c r="H687" s="109"/>
      <c r="I687" s="70">
        <v>6</v>
      </c>
      <c r="J687" s="81">
        <f t="shared" si="26"/>
        <v>6</v>
      </c>
      <c r="K687" s="78">
        <v>58</v>
      </c>
      <c r="L687" s="135">
        <f t="shared" si="25"/>
        <v>0.10344827586206896</v>
      </c>
      <c r="M687" s="54"/>
    </row>
    <row r="688" spans="1:14" s="2" customFormat="1" ht="12.6" customHeight="1">
      <c r="A688" s="55" t="s">
        <v>41</v>
      </c>
      <c r="B688" s="21" t="s">
        <v>29</v>
      </c>
      <c r="C688" s="1" t="s">
        <v>932</v>
      </c>
      <c r="D688" s="1" t="s">
        <v>66</v>
      </c>
      <c r="E688" s="27" t="s">
        <v>96</v>
      </c>
      <c r="F688" s="56"/>
      <c r="G688" s="57"/>
      <c r="H688" s="109"/>
      <c r="I688" s="70">
        <v>6</v>
      </c>
      <c r="J688" s="81">
        <f t="shared" si="26"/>
        <v>6</v>
      </c>
      <c r="K688" s="78">
        <v>58</v>
      </c>
      <c r="L688" s="135">
        <f t="shared" si="25"/>
        <v>0.10344827586206896</v>
      </c>
      <c r="M688" s="54"/>
    </row>
    <row r="689" spans="1:14" s="2" customFormat="1" ht="12.6" customHeight="1">
      <c r="A689" s="55" t="s">
        <v>41</v>
      </c>
      <c r="B689" s="21" t="s">
        <v>29</v>
      </c>
      <c r="C689" s="1" t="s">
        <v>933</v>
      </c>
      <c r="D689" s="1" t="s">
        <v>91</v>
      </c>
      <c r="E689" s="27" t="s">
        <v>104</v>
      </c>
      <c r="F689" s="56"/>
      <c r="G689" s="57"/>
      <c r="H689" s="109"/>
      <c r="I689" s="70">
        <v>3</v>
      </c>
      <c r="J689" s="81">
        <f t="shared" si="26"/>
        <v>3</v>
      </c>
      <c r="K689" s="78">
        <v>58</v>
      </c>
      <c r="L689" s="135">
        <f t="shared" si="25"/>
        <v>5.1724137931034482E-2</v>
      </c>
      <c r="M689" s="54"/>
    </row>
    <row r="690" spans="1:14" s="2" customFormat="1" ht="12.6" customHeight="1">
      <c r="A690" s="55" t="s">
        <v>41</v>
      </c>
      <c r="B690" s="21" t="s">
        <v>29</v>
      </c>
      <c r="C690" s="1" t="s">
        <v>934</v>
      </c>
      <c r="D690" s="1" t="s">
        <v>57</v>
      </c>
      <c r="E690" s="27" t="s">
        <v>75</v>
      </c>
      <c r="F690" s="56"/>
      <c r="G690" s="57"/>
      <c r="H690" s="109"/>
      <c r="I690" s="70">
        <v>3</v>
      </c>
      <c r="J690" s="81">
        <f t="shared" si="26"/>
        <v>3</v>
      </c>
      <c r="K690" s="78">
        <v>58</v>
      </c>
      <c r="L690" s="135">
        <f t="shared" si="25"/>
        <v>5.1724137931034482E-2</v>
      </c>
      <c r="M690" s="54"/>
    </row>
    <row r="691" spans="1:14" s="2" customFormat="1" ht="12.6" customHeight="1">
      <c r="A691" s="55" t="s">
        <v>41</v>
      </c>
      <c r="B691" s="21" t="s">
        <v>29</v>
      </c>
      <c r="C691" s="1" t="s">
        <v>935</v>
      </c>
      <c r="D691" s="1" t="s">
        <v>91</v>
      </c>
      <c r="E691" s="27" t="s">
        <v>104</v>
      </c>
      <c r="F691" s="56"/>
      <c r="G691" s="57"/>
      <c r="H691" s="109"/>
      <c r="I691" s="70">
        <v>2</v>
      </c>
      <c r="J691" s="81">
        <f t="shared" si="26"/>
        <v>2</v>
      </c>
      <c r="K691" s="78">
        <v>58</v>
      </c>
      <c r="L691" s="135">
        <f t="shared" si="25"/>
        <v>3.4482758620689655E-2</v>
      </c>
      <c r="M691" s="54"/>
    </row>
    <row r="692" spans="1:14" s="2" customFormat="1" ht="12.6" customHeight="1">
      <c r="A692" s="55" t="s">
        <v>41</v>
      </c>
      <c r="B692" s="21" t="s">
        <v>29</v>
      </c>
      <c r="C692" s="1" t="s">
        <v>936</v>
      </c>
      <c r="D692" s="1" t="s">
        <v>57</v>
      </c>
      <c r="E692" s="27" t="s">
        <v>75</v>
      </c>
      <c r="F692" s="56"/>
      <c r="G692" s="57"/>
      <c r="H692" s="109"/>
      <c r="I692" s="70">
        <v>2</v>
      </c>
      <c r="J692" s="81">
        <f t="shared" si="26"/>
        <v>2</v>
      </c>
      <c r="K692" s="78">
        <v>58</v>
      </c>
      <c r="L692" s="135">
        <f t="shared" si="25"/>
        <v>3.4482758620689655E-2</v>
      </c>
      <c r="M692" s="54"/>
      <c r="N692" s="70"/>
    </row>
    <row r="693" spans="1:14" s="2" customFormat="1" ht="12.6" customHeight="1">
      <c r="A693" s="55" t="s">
        <v>41</v>
      </c>
      <c r="B693" s="21" t="s">
        <v>29</v>
      </c>
      <c r="C693" s="1" t="s">
        <v>937</v>
      </c>
      <c r="D693" s="1" t="s">
        <v>47</v>
      </c>
      <c r="E693" s="27" t="s">
        <v>95</v>
      </c>
      <c r="F693" s="56"/>
      <c r="G693" s="57"/>
      <c r="H693" s="109"/>
      <c r="I693" s="70">
        <v>1</v>
      </c>
      <c r="J693" s="81">
        <f t="shared" si="26"/>
        <v>1</v>
      </c>
      <c r="K693" s="78">
        <v>58</v>
      </c>
      <c r="L693" s="135">
        <f t="shared" si="25"/>
        <v>1.7241379310344827E-2</v>
      </c>
      <c r="M693" s="54"/>
      <c r="N693" s="70"/>
    </row>
    <row r="694" spans="1:14" s="2" customFormat="1" ht="12.6" customHeight="1">
      <c r="A694" s="58" t="s">
        <v>41</v>
      </c>
      <c r="B694" s="18" t="s">
        <v>30</v>
      </c>
      <c r="C694" s="26" t="s">
        <v>204</v>
      </c>
      <c r="D694" s="26" t="s">
        <v>57</v>
      </c>
      <c r="E694" s="25" t="s">
        <v>75</v>
      </c>
      <c r="F694" s="50">
        <v>1</v>
      </c>
      <c r="G694" s="51"/>
      <c r="H694" s="115">
        <v>29</v>
      </c>
      <c r="I694" s="36"/>
      <c r="J694" s="83">
        <f t="shared" si="26"/>
        <v>58</v>
      </c>
      <c r="K694" s="75">
        <v>58</v>
      </c>
      <c r="L694" s="134">
        <f t="shared" si="25"/>
        <v>1</v>
      </c>
      <c r="M694" s="34" t="s">
        <v>732</v>
      </c>
      <c r="N694" s="70"/>
    </row>
    <row r="695" spans="1:14" s="2" customFormat="1" ht="12.6" customHeight="1">
      <c r="A695" s="58" t="s">
        <v>41</v>
      </c>
      <c r="B695" s="18" t="s">
        <v>30</v>
      </c>
      <c r="C695" s="26" t="s">
        <v>668</v>
      </c>
      <c r="D695" s="26" t="s">
        <v>91</v>
      </c>
      <c r="E695" s="25" t="s">
        <v>104</v>
      </c>
      <c r="F695" s="50">
        <v>1</v>
      </c>
      <c r="G695" s="51"/>
      <c r="H695" s="115">
        <v>28</v>
      </c>
      <c r="I695" s="36">
        <v>1</v>
      </c>
      <c r="J695" s="83">
        <f t="shared" si="26"/>
        <v>57</v>
      </c>
      <c r="K695" s="75">
        <v>58</v>
      </c>
      <c r="L695" s="134">
        <f t="shared" si="25"/>
        <v>0.98275862068965514</v>
      </c>
      <c r="M695" s="34" t="s">
        <v>732</v>
      </c>
      <c r="N695" s="70"/>
    </row>
    <row r="696" spans="1:14" s="2" customFormat="1" ht="12.6" customHeight="1">
      <c r="A696" s="58" t="s">
        <v>41</v>
      </c>
      <c r="B696" s="18" t="s">
        <v>30</v>
      </c>
      <c r="C696" s="26" t="s">
        <v>669</v>
      </c>
      <c r="D696" s="26" t="s">
        <v>63</v>
      </c>
      <c r="E696" s="25" t="s">
        <v>67</v>
      </c>
      <c r="F696" s="50">
        <v>1</v>
      </c>
      <c r="G696" s="51"/>
      <c r="H696" s="115">
        <v>21</v>
      </c>
      <c r="I696" s="36">
        <v>6</v>
      </c>
      <c r="J696" s="83">
        <f t="shared" si="26"/>
        <v>48</v>
      </c>
      <c r="K696" s="75">
        <v>58</v>
      </c>
      <c r="L696" s="134">
        <f t="shared" si="25"/>
        <v>0.82758620689655171</v>
      </c>
      <c r="M696" s="34" t="s">
        <v>732</v>
      </c>
      <c r="N696" s="70"/>
    </row>
    <row r="697" spans="1:14" s="2" customFormat="1" ht="12.6" customHeight="1">
      <c r="A697" s="58" t="s">
        <v>41</v>
      </c>
      <c r="B697" s="18" t="s">
        <v>30</v>
      </c>
      <c r="C697" s="26" t="s">
        <v>670</v>
      </c>
      <c r="D697" s="26" t="s">
        <v>93</v>
      </c>
      <c r="E697" s="25" t="s">
        <v>106</v>
      </c>
      <c r="F697" s="50">
        <v>1</v>
      </c>
      <c r="G697" s="51"/>
      <c r="H697" s="115">
        <v>12</v>
      </c>
      <c r="I697" s="36">
        <v>15</v>
      </c>
      <c r="J697" s="83">
        <f t="shared" si="26"/>
        <v>39</v>
      </c>
      <c r="K697" s="75">
        <v>58</v>
      </c>
      <c r="L697" s="134">
        <f t="shared" si="25"/>
        <v>0.67241379310344829</v>
      </c>
      <c r="M697" s="34" t="s">
        <v>732</v>
      </c>
      <c r="N697" s="70"/>
    </row>
    <row r="698" spans="1:14" s="2" customFormat="1" ht="12.6" customHeight="1">
      <c r="A698" s="58" t="s">
        <v>41</v>
      </c>
      <c r="B698" s="18" t="s">
        <v>30</v>
      </c>
      <c r="C698" s="26" t="s">
        <v>671</v>
      </c>
      <c r="D698" s="26" t="s">
        <v>91</v>
      </c>
      <c r="E698" s="25" t="s">
        <v>104</v>
      </c>
      <c r="F698" s="50">
        <v>1</v>
      </c>
      <c r="G698" s="51"/>
      <c r="H698" s="115">
        <v>13</v>
      </c>
      <c r="I698" s="36">
        <v>11</v>
      </c>
      <c r="J698" s="83">
        <f t="shared" si="26"/>
        <v>37</v>
      </c>
      <c r="K698" s="75">
        <v>58</v>
      </c>
      <c r="L698" s="134">
        <f t="shared" si="25"/>
        <v>0.63793103448275867</v>
      </c>
      <c r="M698" s="34" t="s">
        <v>732</v>
      </c>
      <c r="N698" s="70"/>
    </row>
    <row r="699" spans="1:14" s="2" customFormat="1" ht="12.6" customHeight="1">
      <c r="A699" s="58" t="s">
        <v>41</v>
      </c>
      <c r="B699" s="18" t="s">
        <v>30</v>
      </c>
      <c r="C699" s="26" t="s">
        <v>672</v>
      </c>
      <c r="D699" s="26" t="s">
        <v>57</v>
      </c>
      <c r="E699" s="25" t="s">
        <v>75</v>
      </c>
      <c r="F699" s="50">
        <v>1</v>
      </c>
      <c r="G699" s="51"/>
      <c r="H699" s="115">
        <v>14</v>
      </c>
      <c r="I699" s="36">
        <v>9</v>
      </c>
      <c r="J699" s="83">
        <f t="shared" si="26"/>
        <v>37</v>
      </c>
      <c r="K699" s="75">
        <v>58</v>
      </c>
      <c r="L699" s="134">
        <f t="shared" si="25"/>
        <v>0.63793103448275867</v>
      </c>
      <c r="M699" s="34" t="s">
        <v>732</v>
      </c>
      <c r="N699" s="70"/>
    </row>
    <row r="700" spans="1:14" s="2" customFormat="1" ht="12.6" customHeight="1">
      <c r="A700" s="58" t="s">
        <v>41</v>
      </c>
      <c r="B700" s="18" t="s">
        <v>30</v>
      </c>
      <c r="C700" s="26" t="s">
        <v>329</v>
      </c>
      <c r="D700" s="26" t="s">
        <v>62</v>
      </c>
      <c r="E700" s="25" t="s">
        <v>80</v>
      </c>
      <c r="F700" s="50"/>
      <c r="G700" s="51">
        <v>1</v>
      </c>
      <c r="H700" s="115">
        <v>10</v>
      </c>
      <c r="I700" s="36">
        <v>16</v>
      </c>
      <c r="J700" s="83">
        <f t="shared" si="26"/>
        <v>36</v>
      </c>
      <c r="K700" s="75">
        <v>58</v>
      </c>
      <c r="L700" s="134">
        <f t="shared" si="25"/>
        <v>0.62068965517241381</v>
      </c>
      <c r="M700" s="34" t="s">
        <v>811</v>
      </c>
      <c r="N700" s="70"/>
    </row>
    <row r="701" spans="1:14" s="2" customFormat="1" ht="12.6" customHeight="1">
      <c r="A701" s="58" t="s">
        <v>41</v>
      </c>
      <c r="B701" s="18" t="s">
        <v>30</v>
      </c>
      <c r="C701" s="26" t="s">
        <v>674</v>
      </c>
      <c r="D701" s="26" t="s">
        <v>90</v>
      </c>
      <c r="E701" s="25" t="s">
        <v>103</v>
      </c>
      <c r="F701" s="50"/>
      <c r="G701" s="51">
        <v>1</v>
      </c>
      <c r="H701" s="115">
        <v>12</v>
      </c>
      <c r="I701" s="36">
        <v>11</v>
      </c>
      <c r="J701" s="83">
        <f t="shared" si="26"/>
        <v>35</v>
      </c>
      <c r="K701" s="75">
        <v>58</v>
      </c>
      <c r="L701" s="134">
        <f t="shared" si="25"/>
        <v>0.60344827586206895</v>
      </c>
      <c r="M701" s="34" t="s">
        <v>811</v>
      </c>
      <c r="N701" s="70"/>
    </row>
    <row r="702" spans="1:14" s="2" customFormat="1" ht="12.6" customHeight="1">
      <c r="A702" s="58" t="s">
        <v>41</v>
      </c>
      <c r="B702" s="18" t="s">
        <v>30</v>
      </c>
      <c r="C702" s="26" t="s">
        <v>675</v>
      </c>
      <c r="D702" s="26" t="s">
        <v>59</v>
      </c>
      <c r="E702" s="25" t="s">
        <v>77</v>
      </c>
      <c r="F702" s="50"/>
      <c r="G702" s="51">
        <v>1</v>
      </c>
      <c r="H702" s="115">
        <v>5</v>
      </c>
      <c r="I702" s="36">
        <v>16</v>
      </c>
      <c r="J702" s="83">
        <f t="shared" si="26"/>
        <v>26</v>
      </c>
      <c r="K702" s="75">
        <v>58</v>
      </c>
      <c r="L702" s="134">
        <f t="shared" si="25"/>
        <v>0.44827586206896552</v>
      </c>
      <c r="M702" s="34" t="s">
        <v>811</v>
      </c>
      <c r="N702" s="70"/>
    </row>
    <row r="703" spans="1:14" s="2" customFormat="1" ht="12.6" customHeight="1">
      <c r="A703" s="58" t="s">
        <v>41</v>
      </c>
      <c r="B703" s="18" t="s">
        <v>30</v>
      </c>
      <c r="C703" s="26" t="s">
        <v>676</v>
      </c>
      <c r="D703" s="26" t="s">
        <v>63</v>
      </c>
      <c r="E703" s="25" t="s">
        <v>67</v>
      </c>
      <c r="F703" s="50"/>
      <c r="G703" s="51">
        <v>1</v>
      </c>
      <c r="H703" s="115">
        <v>1</v>
      </c>
      <c r="I703" s="36">
        <v>19</v>
      </c>
      <c r="J703" s="83">
        <f t="shared" si="26"/>
        <v>21</v>
      </c>
      <c r="K703" s="75">
        <v>58</v>
      </c>
      <c r="L703" s="134">
        <f t="shared" si="25"/>
        <v>0.36206896551724138</v>
      </c>
      <c r="M703" s="34" t="s">
        <v>811</v>
      </c>
      <c r="N703" s="70"/>
    </row>
    <row r="704" spans="1:14" s="2" customFormat="1" ht="12.6" customHeight="1">
      <c r="A704" s="58" t="s">
        <v>41</v>
      </c>
      <c r="B704" s="18" t="s">
        <v>30</v>
      </c>
      <c r="C704" s="26" t="s">
        <v>273</v>
      </c>
      <c r="D704" s="26" t="s">
        <v>48</v>
      </c>
      <c r="E704" s="25" t="s">
        <v>68</v>
      </c>
      <c r="F704" s="50"/>
      <c r="G704" s="51">
        <v>1</v>
      </c>
      <c r="H704" s="115">
        <v>1</v>
      </c>
      <c r="I704" s="36">
        <v>8</v>
      </c>
      <c r="J704" s="83">
        <f t="shared" si="26"/>
        <v>10</v>
      </c>
      <c r="K704" s="75">
        <v>58</v>
      </c>
      <c r="L704" s="134">
        <f t="shared" si="25"/>
        <v>0.17241379310344829</v>
      </c>
      <c r="M704" s="34" t="s">
        <v>811</v>
      </c>
      <c r="N704" s="70"/>
    </row>
    <row r="705" spans="1:14" s="2" customFormat="1" ht="12.6" customHeight="1">
      <c r="A705" s="58" t="s">
        <v>41</v>
      </c>
      <c r="B705" s="18" t="s">
        <v>30</v>
      </c>
      <c r="C705" s="26" t="s">
        <v>677</v>
      </c>
      <c r="D705" s="26" t="s">
        <v>90</v>
      </c>
      <c r="E705" s="25" t="s">
        <v>103</v>
      </c>
      <c r="F705" s="50"/>
      <c r="G705" s="51">
        <v>1</v>
      </c>
      <c r="H705" s="115">
        <v>1</v>
      </c>
      <c r="I705" s="36">
        <v>8</v>
      </c>
      <c r="J705" s="83">
        <f t="shared" si="26"/>
        <v>10</v>
      </c>
      <c r="K705" s="75">
        <v>58</v>
      </c>
      <c r="L705" s="134">
        <f t="shared" si="25"/>
        <v>0.17241379310344829</v>
      </c>
      <c r="M705" s="34" t="s">
        <v>811</v>
      </c>
      <c r="N705" s="70"/>
    </row>
    <row r="706" spans="1:14" s="2" customFormat="1" ht="12.6" customHeight="1">
      <c r="A706" s="58" t="s">
        <v>41</v>
      </c>
      <c r="B706" s="18" t="s">
        <v>30</v>
      </c>
      <c r="C706" s="26" t="s">
        <v>1063</v>
      </c>
      <c r="D706" s="26" t="s">
        <v>55</v>
      </c>
      <c r="E706" s="25" t="s">
        <v>99</v>
      </c>
      <c r="F706" s="50"/>
      <c r="G706" s="51">
        <v>1</v>
      </c>
      <c r="H706" s="115">
        <v>1</v>
      </c>
      <c r="I706" s="36">
        <v>8</v>
      </c>
      <c r="J706" s="83">
        <f t="shared" si="26"/>
        <v>10</v>
      </c>
      <c r="K706" s="75">
        <v>58</v>
      </c>
      <c r="L706" s="134">
        <f t="shared" si="25"/>
        <v>0.17241379310344829</v>
      </c>
      <c r="M706" s="34" t="s">
        <v>811</v>
      </c>
      <c r="N706" s="70"/>
    </row>
    <row r="707" spans="1:14" s="2" customFormat="1" ht="12.6" customHeight="1">
      <c r="A707" s="55" t="s">
        <v>41</v>
      </c>
      <c r="B707" s="21" t="s">
        <v>30</v>
      </c>
      <c r="C707" s="1" t="s">
        <v>938</v>
      </c>
      <c r="D707" s="1" t="s">
        <v>93</v>
      </c>
      <c r="E707" s="27" t="s">
        <v>106</v>
      </c>
      <c r="F707" s="56"/>
      <c r="G707" s="57"/>
      <c r="H707" s="109">
        <v>1</v>
      </c>
      <c r="I707" s="70">
        <v>4</v>
      </c>
      <c r="J707" s="81">
        <f t="shared" si="26"/>
        <v>6</v>
      </c>
      <c r="K707" s="78">
        <v>58</v>
      </c>
      <c r="L707" s="135">
        <f t="shared" si="25"/>
        <v>0.10344827586206896</v>
      </c>
      <c r="M707" s="54"/>
      <c r="N707" s="70"/>
    </row>
    <row r="708" spans="1:14" s="2" customFormat="1" ht="12.6" customHeight="1">
      <c r="A708" s="55" t="s">
        <v>41</v>
      </c>
      <c r="B708" s="21" t="s">
        <v>30</v>
      </c>
      <c r="C708" s="1" t="s">
        <v>939</v>
      </c>
      <c r="D708" s="1" t="s">
        <v>53</v>
      </c>
      <c r="E708" s="27" t="s">
        <v>71</v>
      </c>
      <c r="F708" s="56"/>
      <c r="G708" s="57"/>
      <c r="H708" s="109"/>
      <c r="I708" s="70">
        <v>5</v>
      </c>
      <c r="J708" s="81">
        <f t="shared" si="26"/>
        <v>5</v>
      </c>
      <c r="K708" s="78">
        <v>58</v>
      </c>
      <c r="L708" s="135">
        <f t="shared" si="25"/>
        <v>8.6206896551724144E-2</v>
      </c>
      <c r="M708" s="54"/>
      <c r="N708" s="70"/>
    </row>
    <row r="709" spans="1:14" s="2" customFormat="1" ht="12.6" customHeight="1">
      <c r="A709" s="55" t="s">
        <v>41</v>
      </c>
      <c r="B709" s="21" t="s">
        <v>30</v>
      </c>
      <c r="C709" s="1" t="s">
        <v>940</v>
      </c>
      <c r="D709" s="1" t="s">
        <v>50</v>
      </c>
      <c r="E709" s="27" t="s">
        <v>69</v>
      </c>
      <c r="F709" s="56"/>
      <c r="G709" s="57"/>
      <c r="H709" s="109">
        <v>1</v>
      </c>
      <c r="I709" s="70">
        <v>3</v>
      </c>
      <c r="J709" s="81">
        <f t="shared" si="26"/>
        <v>5</v>
      </c>
      <c r="K709" s="78">
        <v>58</v>
      </c>
      <c r="L709" s="135">
        <f t="shared" si="25"/>
        <v>8.6206896551724144E-2</v>
      </c>
      <c r="M709" s="54"/>
      <c r="N709" s="70"/>
    </row>
    <row r="710" spans="1:14" s="2" customFormat="1" ht="12.6" customHeight="1">
      <c r="A710" s="55" t="s">
        <v>41</v>
      </c>
      <c r="B710" s="21" t="s">
        <v>30</v>
      </c>
      <c r="C710" s="1" t="s">
        <v>1086</v>
      </c>
      <c r="D710" s="1" t="s">
        <v>47</v>
      </c>
      <c r="E710" s="27" t="s">
        <v>95</v>
      </c>
      <c r="F710" s="56"/>
      <c r="G710" s="57"/>
      <c r="H710" s="109"/>
      <c r="I710" s="70">
        <v>4</v>
      </c>
      <c r="J710" s="81">
        <f t="shared" si="26"/>
        <v>4</v>
      </c>
      <c r="K710" s="78">
        <v>58</v>
      </c>
      <c r="L710" s="135">
        <f t="shared" si="25"/>
        <v>6.8965517241379309E-2</v>
      </c>
      <c r="M710" s="54"/>
      <c r="N710" s="70"/>
    </row>
    <row r="711" spans="1:14" s="2" customFormat="1" ht="12.6" customHeight="1">
      <c r="A711" s="55" t="s">
        <v>41</v>
      </c>
      <c r="B711" s="21" t="s">
        <v>30</v>
      </c>
      <c r="C711" s="1" t="s">
        <v>941</v>
      </c>
      <c r="D711" s="1" t="s">
        <v>48</v>
      </c>
      <c r="E711" s="27" t="s">
        <v>68</v>
      </c>
      <c r="F711" s="56"/>
      <c r="G711" s="57"/>
      <c r="H711" s="109"/>
      <c r="I711" s="70">
        <v>1</v>
      </c>
      <c r="J711" s="81">
        <f t="shared" si="26"/>
        <v>1</v>
      </c>
      <c r="K711" s="78">
        <v>58</v>
      </c>
      <c r="L711" s="135">
        <f t="shared" si="25"/>
        <v>1.7241379310344827E-2</v>
      </c>
      <c r="M711" s="54"/>
      <c r="N711" s="70"/>
    </row>
    <row r="712" spans="1:14" s="2" customFormat="1" ht="12.6" customHeight="1">
      <c r="A712" s="55" t="s">
        <v>41</v>
      </c>
      <c r="B712" s="21" t="s">
        <v>30</v>
      </c>
      <c r="C712" s="1" t="s">
        <v>357</v>
      </c>
      <c r="D712" s="1" t="s">
        <v>59</v>
      </c>
      <c r="E712" s="27" t="s">
        <v>77</v>
      </c>
      <c r="F712" s="56"/>
      <c r="G712" s="57"/>
      <c r="H712" s="109"/>
      <c r="I712" s="70">
        <v>1</v>
      </c>
      <c r="J712" s="81">
        <f t="shared" si="26"/>
        <v>1</v>
      </c>
      <c r="K712" s="78">
        <v>58</v>
      </c>
      <c r="L712" s="135">
        <f t="shared" si="25"/>
        <v>1.7241379310344827E-2</v>
      </c>
      <c r="M712" s="54"/>
      <c r="N712" s="70"/>
    </row>
    <row r="713" spans="1:14" s="2" customFormat="1" ht="12.6" customHeight="1">
      <c r="A713" s="55" t="s">
        <v>41</v>
      </c>
      <c r="B713" s="21" t="s">
        <v>30</v>
      </c>
      <c r="C713" s="1" t="s">
        <v>942</v>
      </c>
      <c r="D713" s="1" t="s">
        <v>64</v>
      </c>
      <c r="E713" s="27" t="s">
        <v>82</v>
      </c>
      <c r="F713" s="56"/>
      <c r="G713" s="57"/>
      <c r="H713" s="109"/>
      <c r="I713" s="70">
        <v>1</v>
      </c>
      <c r="J713" s="81">
        <f t="shared" si="26"/>
        <v>1</v>
      </c>
      <c r="K713" s="78">
        <v>58</v>
      </c>
      <c r="L713" s="135">
        <f t="shared" si="25"/>
        <v>1.7241379310344827E-2</v>
      </c>
      <c r="M713" s="54"/>
      <c r="N713" s="70"/>
    </row>
    <row r="714" spans="1:14" s="2" customFormat="1" ht="12.6" customHeight="1">
      <c r="A714" s="55" t="s">
        <v>41</v>
      </c>
      <c r="B714" s="21" t="s">
        <v>30</v>
      </c>
      <c r="C714" s="1" t="s">
        <v>943</v>
      </c>
      <c r="D714" s="1" t="s">
        <v>46</v>
      </c>
      <c r="E714" s="27" t="s">
        <v>74</v>
      </c>
      <c r="F714" s="56"/>
      <c r="G714" s="57"/>
      <c r="H714" s="109"/>
      <c r="I714" s="70">
        <v>1</v>
      </c>
      <c r="J714" s="81">
        <f t="shared" si="26"/>
        <v>1</v>
      </c>
      <c r="K714" s="78">
        <v>58</v>
      </c>
      <c r="L714" s="135">
        <f t="shared" si="25"/>
        <v>1.7241379310344827E-2</v>
      </c>
      <c r="M714" s="54"/>
      <c r="N714" s="70"/>
    </row>
    <row r="715" spans="1:14" s="2" customFormat="1" ht="12.6" customHeight="1">
      <c r="A715" s="55" t="s">
        <v>41</v>
      </c>
      <c r="B715" s="21" t="s">
        <v>30</v>
      </c>
      <c r="C715" s="1" t="s">
        <v>944</v>
      </c>
      <c r="D715" s="1" t="s">
        <v>55</v>
      </c>
      <c r="E715" s="27" t="s">
        <v>99</v>
      </c>
      <c r="F715" s="56"/>
      <c r="G715" s="57"/>
      <c r="H715" s="109"/>
      <c r="I715" s="70">
        <v>1</v>
      </c>
      <c r="J715" s="81">
        <f t="shared" si="26"/>
        <v>1</v>
      </c>
      <c r="K715" s="78">
        <v>58</v>
      </c>
      <c r="L715" s="135">
        <f t="shared" si="25"/>
        <v>1.7241379310344827E-2</v>
      </c>
      <c r="M715" s="54"/>
      <c r="N715" s="70"/>
    </row>
    <row r="716" spans="1:14" s="2" customFormat="1" ht="12.6" customHeight="1">
      <c r="A716" s="55" t="s">
        <v>41</v>
      </c>
      <c r="B716" s="21" t="s">
        <v>30</v>
      </c>
      <c r="C716" s="1" t="s">
        <v>945</v>
      </c>
      <c r="D716" s="1" t="s">
        <v>57</v>
      </c>
      <c r="E716" s="27" t="s">
        <v>75</v>
      </c>
      <c r="F716" s="56"/>
      <c r="G716" s="57"/>
      <c r="H716" s="109"/>
      <c r="I716" s="70">
        <v>1</v>
      </c>
      <c r="J716" s="81">
        <f t="shared" si="26"/>
        <v>1</v>
      </c>
      <c r="K716" s="78">
        <v>58</v>
      </c>
      <c r="L716" s="135">
        <f t="shared" si="25"/>
        <v>1.7241379310344827E-2</v>
      </c>
      <c r="M716" s="54"/>
      <c r="N716" s="70"/>
    </row>
    <row r="717" spans="1:14" s="2" customFormat="1" ht="12.6" customHeight="1">
      <c r="A717" s="58" t="s">
        <v>41</v>
      </c>
      <c r="B717" s="18" t="s">
        <v>31</v>
      </c>
      <c r="C717" s="26" t="s">
        <v>208</v>
      </c>
      <c r="D717" s="26" t="s">
        <v>47</v>
      </c>
      <c r="E717" s="25" t="s">
        <v>95</v>
      </c>
      <c r="F717" s="50">
        <v>1</v>
      </c>
      <c r="G717" s="51"/>
      <c r="H717" s="115">
        <v>29</v>
      </c>
      <c r="I717" s="36"/>
      <c r="J717" s="83">
        <f t="shared" si="26"/>
        <v>58</v>
      </c>
      <c r="K717" s="75">
        <v>58</v>
      </c>
      <c r="L717" s="134">
        <f t="shared" si="25"/>
        <v>1</v>
      </c>
      <c r="M717" s="34" t="s">
        <v>732</v>
      </c>
      <c r="N717" s="70"/>
    </row>
    <row r="718" spans="1:14" s="2" customFormat="1" ht="12.6" customHeight="1">
      <c r="A718" s="58" t="s">
        <v>41</v>
      </c>
      <c r="B718" s="18" t="s">
        <v>31</v>
      </c>
      <c r="C718" s="26" t="s">
        <v>267</v>
      </c>
      <c r="D718" s="26" t="s">
        <v>66</v>
      </c>
      <c r="E718" s="25" t="s">
        <v>96</v>
      </c>
      <c r="F718" s="50">
        <v>1</v>
      </c>
      <c r="G718" s="51"/>
      <c r="H718" s="115">
        <v>28</v>
      </c>
      <c r="I718" s="36">
        <v>1</v>
      </c>
      <c r="J718" s="83">
        <f t="shared" si="26"/>
        <v>57</v>
      </c>
      <c r="K718" s="75">
        <v>58</v>
      </c>
      <c r="L718" s="134">
        <f t="shared" si="25"/>
        <v>0.98275862068965514</v>
      </c>
      <c r="M718" s="34" t="s">
        <v>732</v>
      </c>
      <c r="N718" s="70"/>
    </row>
    <row r="719" spans="1:14" s="2" customFormat="1" ht="12.6" customHeight="1">
      <c r="A719" s="58" t="s">
        <v>41</v>
      </c>
      <c r="B719" s="18" t="s">
        <v>31</v>
      </c>
      <c r="C719" s="26" t="s">
        <v>209</v>
      </c>
      <c r="D719" s="26" t="s">
        <v>58</v>
      </c>
      <c r="E719" s="25" t="s">
        <v>76</v>
      </c>
      <c r="F719" s="50">
        <v>1</v>
      </c>
      <c r="G719" s="51"/>
      <c r="H719" s="115">
        <v>26</v>
      </c>
      <c r="I719" s="36">
        <v>1</v>
      </c>
      <c r="J719" s="83">
        <f t="shared" si="26"/>
        <v>53</v>
      </c>
      <c r="K719" s="75">
        <v>58</v>
      </c>
      <c r="L719" s="134">
        <f t="shared" ref="L719:L782" si="27">J719/K719</f>
        <v>0.91379310344827591</v>
      </c>
      <c r="M719" s="34" t="s">
        <v>732</v>
      </c>
      <c r="N719" s="70"/>
    </row>
    <row r="720" spans="1:14" s="2" customFormat="1" ht="12.6" customHeight="1">
      <c r="A720" s="58" t="s">
        <v>41</v>
      </c>
      <c r="B720" s="18" t="s">
        <v>31</v>
      </c>
      <c r="C720" s="26" t="s">
        <v>678</v>
      </c>
      <c r="D720" s="26" t="s">
        <v>56</v>
      </c>
      <c r="E720" s="25" t="s">
        <v>100</v>
      </c>
      <c r="F720" s="50">
        <v>1</v>
      </c>
      <c r="G720" s="51"/>
      <c r="H720" s="115">
        <v>20</v>
      </c>
      <c r="I720" s="36">
        <v>8</v>
      </c>
      <c r="J720" s="83">
        <f t="shared" si="26"/>
        <v>48</v>
      </c>
      <c r="K720" s="75">
        <v>58</v>
      </c>
      <c r="L720" s="134">
        <f t="shared" si="27"/>
        <v>0.82758620689655171</v>
      </c>
      <c r="M720" s="34" t="s">
        <v>732</v>
      </c>
      <c r="N720" s="70"/>
    </row>
    <row r="721" spans="1:14" s="2" customFormat="1" ht="12.6" customHeight="1">
      <c r="A721" s="58" t="s">
        <v>41</v>
      </c>
      <c r="B721" s="18" t="s">
        <v>31</v>
      </c>
      <c r="C721" s="26" t="s">
        <v>679</v>
      </c>
      <c r="D721" s="26" t="s">
        <v>66</v>
      </c>
      <c r="E721" s="25" t="s">
        <v>96</v>
      </c>
      <c r="F721" s="50">
        <v>1</v>
      </c>
      <c r="G721" s="51"/>
      <c r="H721" s="115">
        <v>15</v>
      </c>
      <c r="I721" s="36">
        <v>13</v>
      </c>
      <c r="J721" s="83">
        <f t="shared" si="26"/>
        <v>43</v>
      </c>
      <c r="K721" s="75">
        <v>58</v>
      </c>
      <c r="L721" s="134">
        <f t="shared" si="27"/>
        <v>0.74137931034482762</v>
      </c>
      <c r="M721" s="34" t="s">
        <v>732</v>
      </c>
      <c r="N721" s="70"/>
    </row>
    <row r="722" spans="1:14" s="2" customFormat="1" ht="12.6" customHeight="1">
      <c r="A722" s="58" t="s">
        <v>41</v>
      </c>
      <c r="B722" s="18" t="s">
        <v>31</v>
      </c>
      <c r="C722" s="26" t="s">
        <v>680</v>
      </c>
      <c r="D722" s="26" t="s">
        <v>91</v>
      </c>
      <c r="E722" s="25" t="s">
        <v>104</v>
      </c>
      <c r="F722" s="50"/>
      <c r="G722" s="51">
        <v>1</v>
      </c>
      <c r="H722" s="115">
        <v>12</v>
      </c>
      <c r="I722" s="36">
        <v>14</v>
      </c>
      <c r="J722" s="83">
        <f t="shared" si="26"/>
        <v>38</v>
      </c>
      <c r="K722" s="75">
        <v>58</v>
      </c>
      <c r="L722" s="134">
        <f t="shared" si="27"/>
        <v>0.65517241379310343</v>
      </c>
      <c r="M722" s="34" t="s">
        <v>811</v>
      </c>
      <c r="N722" s="70"/>
    </row>
    <row r="723" spans="1:14" s="2" customFormat="1" ht="12.6" customHeight="1">
      <c r="A723" s="58" t="s">
        <v>41</v>
      </c>
      <c r="B723" s="18" t="s">
        <v>31</v>
      </c>
      <c r="C723" s="26" t="s">
        <v>681</v>
      </c>
      <c r="D723" s="26" t="s">
        <v>93</v>
      </c>
      <c r="E723" s="25" t="s">
        <v>106</v>
      </c>
      <c r="F723" s="50"/>
      <c r="G723" s="51">
        <v>1</v>
      </c>
      <c r="H723" s="115">
        <v>5</v>
      </c>
      <c r="I723" s="36">
        <v>14</v>
      </c>
      <c r="J723" s="83">
        <f t="shared" ref="J723:J786" si="28">(H723*2)+(I723*1)</f>
        <v>24</v>
      </c>
      <c r="K723" s="75">
        <v>58</v>
      </c>
      <c r="L723" s="134">
        <f t="shared" si="27"/>
        <v>0.41379310344827586</v>
      </c>
      <c r="M723" s="34" t="s">
        <v>811</v>
      </c>
      <c r="N723" s="70"/>
    </row>
    <row r="724" spans="1:14" s="2" customFormat="1" ht="12.6" customHeight="1">
      <c r="A724" s="58" t="s">
        <v>41</v>
      </c>
      <c r="B724" s="18" t="s">
        <v>31</v>
      </c>
      <c r="C724" s="26" t="s">
        <v>682</v>
      </c>
      <c r="D724" s="26" t="s">
        <v>50</v>
      </c>
      <c r="E724" s="25" t="s">
        <v>69</v>
      </c>
      <c r="F724" s="50"/>
      <c r="G724" s="51">
        <v>1</v>
      </c>
      <c r="H724" s="115">
        <v>4</v>
      </c>
      <c r="I724" s="36">
        <v>15</v>
      </c>
      <c r="J724" s="83">
        <f t="shared" si="28"/>
        <v>23</v>
      </c>
      <c r="K724" s="75">
        <v>58</v>
      </c>
      <c r="L724" s="134">
        <f t="shared" si="27"/>
        <v>0.39655172413793105</v>
      </c>
      <c r="M724" s="34" t="s">
        <v>811</v>
      </c>
      <c r="N724" s="70"/>
    </row>
    <row r="725" spans="1:14" s="2" customFormat="1" ht="12.6" customHeight="1">
      <c r="A725" s="58" t="s">
        <v>41</v>
      </c>
      <c r="B725" s="18" t="s">
        <v>31</v>
      </c>
      <c r="C725" s="26" t="s">
        <v>683</v>
      </c>
      <c r="D725" s="26" t="s">
        <v>44</v>
      </c>
      <c r="E725" s="25" t="s">
        <v>94</v>
      </c>
      <c r="F725" s="50"/>
      <c r="G725" s="51">
        <v>1</v>
      </c>
      <c r="H725" s="115">
        <v>5</v>
      </c>
      <c r="I725" s="36">
        <v>12</v>
      </c>
      <c r="J725" s="83">
        <f t="shared" si="28"/>
        <v>22</v>
      </c>
      <c r="K725" s="75">
        <v>58</v>
      </c>
      <c r="L725" s="134">
        <f t="shared" si="27"/>
        <v>0.37931034482758619</v>
      </c>
      <c r="M725" s="34" t="s">
        <v>811</v>
      </c>
      <c r="N725" s="70"/>
    </row>
    <row r="726" spans="1:14" s="2" customFormat="1" ht="12.6" customHeight="1">
      <c r="A726" s="58" t="s">
        <v>41</v>
      </c>
      <c r="B726" s="18" t="s">
        <v>31</v>
      </c>
      <c r="C726" s="26" t="s">
        <v>684</v>
      </c>
      <c r="D726" s="26" t="s">
        <v>58</v>
      </c>
      <c r="E726" s="25" t="s">
        <v>76</v>
      </c>
      <c r="F726" s="50"/>
      <c r="G726" s="51">
        <v>1</v>
      </c>
      <c r="H726" s="115">
        <v>1</v>
      </c>
      <c r="I726" s="36">
        <v>16</v>
      </c>
      <c r="J726" s="83">
        <f t="shared" si="28"/>
        <v>18</v>
      </c>
      <c r="K726" s="75">
        <v>58</v>
      </c>
      <c r="L726" s="134">
        <f t="shared" si="27"/>
        <v>0.31034482758620691</v>
      </c>
      <c r="M726" s="34" t="s">
        <v>811</v>
      </c>
      <c r="N726" s="70"/>
    </row>
    <row r="727" spans="1:14" s="2" customFormat="1" ht="12.6" customHeight="1">
      <c r="A727" s="55" t="s">
        <v>41</v>
      </c>
      <c r="B727" s="21" t="s">
        <v>31</v>
      </c>
      <c r="C727" s="1" t="s">
        <v>277</v>
      </c>
      <c r="D727" s="1" t="s">
        <v>59</v>
      </c>
      <c r="E727" s="27" t="s">
        <v>77</v>
      </c>
      <c r="F727" s="56"/>
      <c r="G727" s="57"/>
      <c r="H727" s="109">
        <v>1</v>
      </c>
      <c r="I727" s="70">
        <v>15</v>
      </c>
      <c r="J727" s="81">
        <f t="shared" si="28"/>
        <v>17</v>
      </c>
      <c r="K727" s="78">
        <v>58</v>
      </c>
      <c r="L727" s="135">
        <f t="shared" si="27"/>
        <v>0.29310344827586204</v>
      </c>
      <c r="M727" s="54"/>
      <c r="N727" s="70"/>
    </row>
    <row r="728" spans="1:14" s="2" customFormat="1" ht="12.6" customHeight="1">
      <c r="A728" s="55" t="s">
        <v>41</v>
      </c>
      <c r="B728" s="21" t="s">
        <v>31</v>
      </c>
      <c r="C728" s="1" t="s">
        <v>946</v>
      </c>
      <c r="D728" s="1" t="s">
        <v>54</v>
      </c>
      <c r="E728" s="27" t="s">
        <v>73</v>
      </c>
      <c r="F728" s="56"/>
      <c r="G728" s="57"/>
      <c r="H728" s="109"/>
      <c r="I728" s="70">
        <v>13</v>
      </c>
      <c r="J728" s="81">
        <f t="shared" si="28"/>
        <v>13</v>
      </c>
      <c r="K728" s="78">
        <v>58</v>
      </c>
      <c r="L728" s="135">
        <f t="shared" si="27"/>
        <v>0.22413793103448276</v>
      </c>
      <c r="M728" s="54"/>
      <c r="N728" s="70"/>
    </row>
    <row r="729" spans="1:14" s="2" customFormat="1" ht="12.6" customHeight="1">
      <c r="A729" s="55" t="s">
        <v>41</v>
      </c>
      <c r="B729" s="21" t="s">
        <v>31</v>
      </c>
      <c r="C729" s="1" t="s">
        <v>947</v>
      </c>
      <c r="D729" s="1" t="s">
        <v>51</v>
      </c>
      <c r="E729" s="27" t="s">
        <v>97</v>
      </c>
      <c r="F729" s="56"/>
      <c r="G729" s="57"/>
      <c r="H729" s="109">
        <v>2</v>
      </c>
      <c r="I729" s="70">
        <v>6</v>
      </c>
      <c r="J729" s="81">
        <f t="shared" si="28"/>
        <v>10</v>
      </c>
      <c r="K729" s="78">
        <v>58</v>
      </c>
      <c r="L729" s="135">
        <f t="shared" si="27"/>
        <v>0.17241379310344829</v>
      </c>
      <c r="M729" s="54"/>
      <c r="N729" s="70"/>
    </row>
    <row r="730" spans="1:14" s="2" customFormat="1" ht="12.6" customHeight="1">
      <c r="A730" s="55" t="s">
        <v>41</v>
      </c>
      <c r="B730" s="21" t="s">
        <v>31</v>
      </c>
      <c r="C730" s="1" t="s">
        <v>187</v>
      </c>
      <c r="D730" s="1" t="s">
        <v>93</v>
      </c>
      <c r="E730" s="27" t="s">
        <v>106</v>
      </c>
      <c r="F730" s="56"/>
      <c r="G730" s="57"/>
      <c r="H730" s="109">
        <v>1</v>
      </c>
      <c r="I730" s="70">
        <v>6</v>
      </c>
      <c r="J730" s="81">
        <f t="shared" si="28"/>
        <v>8</v>
      </c>
      <c r="K730" s="78">
        <v>58</v>
      </c>
      <c r="L730" s="135">
        <f t="shared" si="27"/>
        <v>0.13793103448275862</v>
      </c>
      <c r="M730" s="54"/>
      <c r="N730" s="70"/>
    </row>
    <row r="731" spans="1:14" s="2" customFormat="1" ht="12.6" customHeight="1">
      <c r="A731" s="55" t="s">
        <v>41</v>
      </c>
      <c r="B731" s="21" t="s">
        <v>31</v>
      </c>
      <c r="C731" s="1" t="s">
        <v>411</v>
      </c>
      <c r="D731" s="1" t="s">
        <v>63</v>
      </c>
      <c r="E731" s="27" t="s">
        <v>67</v>
      </c>
      <c r="F731" s="56"/>
      <c r="G731" s="57"/>
      <c r="H731" s="109">
        <v>1</v>
      </c>
      <c r="I731" s="70">
        <v>1</v>
      </c>
      <c r="J731" s="81">
        <f t="shared" si="28"/>
        <v>3</v>
      </c>
      <c r="K731" s="78">
        <v>58</v>
      </c>
      <c r="L731" s="135">
        <f t="shared" si="27"/>
        <v>5.1724137931034482E-2</v>
      </c>
      <c r="M731" s="54"/>
      <c r="N731" s="70"/>
    </row>
    <row r="732" spans="1:14" s="2" customFormat="1" ht="12.6" customHeight="1">
      <c r="A732" s="55" t="s">
        <v>41</v>
      </c>
      <c r="B732" s="21" t="s">
        <v>31</v>
      </c>
      <c r="C732" s="1" t="s">
        <v>948</v>
      </c>
      <c r="D732" s="1" t="s">
        <v>55</v>
      </c>
      <c r="E732" s="27" t="s">
        <v>99</v>
      </c>
      <c r="F732" s="56"/>
      <c r="G732" s="57"/>
      <c r="H732" s="109"/>
      <c r="I732" s="70">
        <v>3</v>
      </c>
      <c r="J732" s="81">
        <f t="shared" si="28"/>
        <v>3</v>
      </c>
      <c r="K732" s="78">
        <v>58</v>
      </c>
      <c r="L732" s="135">
        <f t="shared" si="27"/>
        <v>5.1724137931034482E-2</v>
      </c>
      <c r="M732" s="54"/>
    </row>
    <row r="733" spans="1:14" s="2" customFormat="1" ht="12.6" customHeight="1">
      <c r="A733" s="55" t="s">
        <v>41</v>
      </c>
      <c r="B733" s="21" t="s">
        <v>31</v>
      </c>
      <c r="C733" s="1" t="s">
        <v>949</v>
      </c>
      <c r="D733" s="1" t="s">
        <v>48</v>
      </c>
      <c r="E733" s="27" t="s">
        <v>68</v>
      </c>
      <c r="F733" s="56"/>
      <c r="G733" s="57"/>
      <c r="H733" s="109"/>
      <c r="I733" s="70">
        <v>3</v>
      </c>
      <c r="J733" s="81">
        <f t="shared" si="28"/>
        <v>3</v>
      </c>
      <c r="K733" s="78">
        <v>58</v>
      </c>
      <c r="L733" s="135">
        <f t="shared" si="27"/>
        <v>5.1724137931034482E-2</v>
      </c>
      <c r="M733" s="54"/>
    </row>
    <row r="734" spans="1:14" s="2" customFormat="1" ht="12.6" customHeight="1">
      <c r="A734" s="55" t="s">
        <v>41</v>
      </c>
      <c r="B734" s="21" t="s">
        <v>31</v>
      </c>
      <c r="C734" s="1" t="s">
        <v>1087</v>
      </c>
      <c r="D734" s="1" t="s">
        <v>92</v>
      </c>
      <c r="E734" s="27" t="s">
        <v>105</v>
      </c>
      <c r="F734" s="56"/>
      <c r="G734" s="57"/>
      <c r="H734" s="109"/>
      <c r="I734" s="70">
        <v>2</v>
      </c>
      <c r="J734" s="81">
        <f t="shared" si="28"/>
        <v>2</v>
      </c>
      <c r="K734" s="78">
        <v>58</v>
      </c>
      <c r="L734" s="135">
        <f t="shared" si="27"/>
        <v>3.4482758620689655E-2</v>
      </c>
      <c r="M734" s="54"/>
    </row>
    <row r="735" spans="1:14" s="2" customFormat="1" ht="12.6" customHeight="1">
      <c r="A735" s="55" t="s">
        <v>41</v>
      </c>
      <c r="B735" s="21" t="s">
        <v>31</v>
      </c>
      <c r="C735" s="1" t="s">
        <v>405</v>
      </c>
      <c r="D735" s="1" t="s">
        <v>90</v>
      </c>
      <c r="E735" s="27" t="s">
        <v>103</v>
      </c>
      <c r="F735" s="56"/>
      <c r="G735" s="57"/>
      <c r="H735" s="109"/>
      <c r="I735" s="70">
        <v>2</v>
      </c>
      <c r="J735" s="81">
        <f t="shared" si="28"/>
        <v>2</v>
      </c>
      <c r="K735" s="78">
        <v>58</v>
      </c>
      <c r="L735" s="135">
        <f t="shared" si="27"/>
        <v>3.4482758620689655E-2</v>
      </c>
      <c r="M735" s="54"/>
    </row>
    <row r="736" spans="1:14" s="2" customFormat="1" ht="12.6" customHeight="1">
      <c r="A736" s="55" t="s">
        <v>41</v>
      </c>
      <c r="B736" s="21" t="s">
        <v>31</v>
      </c>
      <c r="C736" s="1" t="s">
        <v>950</v>
      </c>
      <c r="D736" s="1" t="s">
        <v>47</v>
      </c>
      <c r="E736" s="27" t="s">
        <v>95</v>
      </c>
      <c r="F736" s="56"/>
      <c r="G736" s="57"/>
      <c r="H736" s="109"/>
      <c r="I736" s="70">
        <v>1</v>
      </c>
      <c r="J736" s="81">
        <f t="shared" si="28"/>
        <v>1</v>
      </c>
      <c r="K736" s="78">
        <v>58</v>
      </c>
      <c r="L736" s="135">
        <f t="shared" si="27"/>
        <v>1.7241379310344827E-2</v>
      </c>
      <c r="M736" s="54"/>
    </row>
    <row r="737" spans="1:14" s="2" customFormat="1" ht="12.6" customHeight="1">
      <c r="A737" s="55" t="s">
        <v>41</v>
      </c>
      <c r="B737" s="21" t="s">
        <v>31</v>
      </c>
      <c r="C737" s="1" t="s">
        <v>951</v>
      </c>
      <c r="D737" s="1" t="s">
        <v>93</v>
      </c>
      <c r="E737" s="27" t="s">
        <v>106</v>
      </c>
      <c r="F737" s="56"/>
      <c r="G737" s="57"/>
      <c r="H737" s="109"/>
      <c r="I737" s="70">
        <v>1</v>
      </c>
      <c r="J737" s="81">
        <f t="shared" si="28"/>
        <v>1</v>
      </c>
      <c r="K737" s="78">
        <v>58</v>
      </c>
      <c r="L737" s="135">
        <f t="shared" si="27"/>
        <v>1.7241379310344827E-2</v>
      </c>
      <c r="M737" s="54"/>
    </row>
    <row r="738" spans="1:14" s="2" customFormat="1" ht="12.6" customHeight="1">
      <c r="A738" s="55" t="s">
        <v>41</v>
      </c>
      <c r="B738" s="21" t="s">
        <v>31</v>
      </c>
      <c r="C738" s="1" t="s">
        <v>952</v>
      </c>
      <c r="D738" s="1" t="s">
        <v>58</v>
      </c>
      <c r="E738" s="27" t="s">
        <v>76</v>
      </c>
      <c r="F738" s="56"/>
      <c r="G738" s="57"/>
      <c r="H738" s="109"/>
      <c r="I738" s="70">
        <v>1</v>
      </c>
      <c r="J738" s="81">
        <f t="shared" si="28"/>
        <v>1</v>
      </c>
      <c r="K738" s="78">
        <v>58</v>
      </c>
      <c r="L738" s="135">
        <f t="shared" si="27"/>
        <v>1.7241379310344827E-2</v>
      </c>
      <c r="M738" s="54"/>
    </row>
    <row r="739" spans="1:14" s="2" customFormat="1" ht="12.6" customHeight="1">
      <c r="A739" s="55" t="s">
        <v>41</v>
      </c>
      <c r="B739" s="21" t="s">
        <v>31</v>
      </c>
      <c r="C739" s="1" t="s">
        <v>953</v>
      </c>
      <c r="D739" s="1" t="s">
        <v>53</v>
      </c>
      <c r="E739" s="27" t="s">
        <v>71</v>
      </c>
      <c r="F739" s="56"/>
      <c r="G739" s="57"/>
      <c r="H739" s="109"/>
      <c r="I739" s="70">
        <v>1</v>
      </c>
      <c r="J739" s="81">
        <f t="shared" si="28"/>
        <v>1</v>
      </c>
      <c r="K739" s="78">
        <v>58</v>
      </c>
      <c r="L739" s="135">
        <f t="shared" si="27"/>
        <v>1.7241379310344827E-2</v>
      </c>
      <c r="M739" s="54"/>
    </row>
    <row r="740" spans="1:14" s="2" customFormat="1" ht="12.6" customHeight="1">
      <c r="A740" s="55" t="s">
        <v>41</v>
      </c>
      <c r="B740" s="21" t="s">
        <v>31</v>
      </c>
      <c r="C740" s="1" t="s">
        <v>954</v>
      </c>
      <c r="D740" s="1" t="s">
        <v>65</v>
      </c>
      <c r="E740" s="27" t="s">
        <v>83</v>
      </c>
      <c r="F740" s="56"/>
      <c r="G740" s="57"/>
      <c r="H740" s="109"/>
      <c r="I740" s="70">
        <v>1</v>
      </c>
      <c r="J740" s="81">
        <f t="shared" si="28"/>
        <v>1</v>
      </c>
      <c r="K740" s="78">
        <v>58</v>
      </c>
      <c r="L740" s="135">
        <f t="shared" si="27"/>
        <v>1.7241379310344827E-2</v>
      </c>
      <c r="M740" s="54"/>
    </row>
    <row r="741" spans="1:14" s="2" customFormat="1" ht="12.6" customHeight="1">
      <c r="A741" s="58" t="s">
        <v>41</v>
      </c>
      <c r="B741" s="18" t="s">
        <v>32</v>
      </c>
      <c r="C741" s="26" t="s">
        <v>269</v>
      </c>
      <c r="D741" s="26" t="s">
        <v>59</v>
      </c>
      <c r="E741" s="25" t="s">
        <v>77</v>
      </c>
      <c r="F741" s="50">
        <v>1</v>
      </c>
      <c r="G741" s="51"/>
      <c r="H741" s="115">
        <v>29</v>
      </c>
      <c r="I741" s="36"/>
      <c r="J741" s="83">
        <f t="shared" si="28"/>
        <v>58</v>
      </c>
      <c r="K741" s="75">
        <v>58</v>
      </c>
      <c r="L741" s="134">
        <f t="shared" si="27"/>
        <v>1</v>
      </c>
      <c r="M741" s="34" t="s">
        <v>732</v>
      </c>
    </row>
    <row r="742" spans="1:14" s="2" customFormat="1" ht="12.6" customHeight="1">
      <c r="A742" s="58" t="s">
        <v>41</v>
      </c>
      <c r="B742" s="18" t="s">
        <v>32</v>
      </c>
      <c r="C742" s="26" t="s">
        <v>685</v>
      </c>
      <c r="D742" s="26" t="s">
        <v>93</v>
      </c>
      <c r="E742" s="25" t="s">
        <v>106</v>
      </c>
      <c r="F742" s="50">
        <v>1</v>
      </c>
      <c r="G742" s="51"/>
      <c r="H742" s="115">
        <v>29</v>
      </c>
      <c r="I742" s="36"/>
      <c r="J742" s="83">
        <f t="shared" si="28"/>
        <v>58</v>
      </c>
      <c r="K742" s="75">
        <v>58</v>
      </c>
      <c r="L742" s="134">
        <f t="shared" si="27"/>
        <v>1</v>
      </c>
      <c r="M742" s="34" t="s">
        <v>732</v>
      </c>
      <c r="N742" s="70"/>
    </row>
    <row r="743" spans="1:14" s="2" customFormat="1" ht="12.6" customHeight="1">
      <c r="A743" s="58" t="s">
        <v>41</v>
      </c>
      <c r="B743" s="18" t="s">
        <v>32</v>
      </c>
      <c r="C743" s="26" t="s">
        <v>270</v>
      </c>
      <c r="D743" s="26" t="s">
        <v>66</v>
      </c>
      <c r="E743" s="25" t="s">
        <v>84</v>
      </c>
      <c r="F743" s="50">
        <v>1</v>
      </c>
      <c r="G743" s="51"/>
      <c r="H743" s="115">
        <v>24</v>
      </c>
      <c r="I743" s="36">
        <v>5</v>
      </c>
      <c r="J743" s="83">
        <f t="shared" si="28"/>
        <v>53</v>
      </c>
      <c r="K743" s="75">
        <v>58</v>
      </c>
      <c r="L743" s="134">
        <f t="shared" si="27"/>
        <v>0.91379310344827591</v>
      </c>
      <c r="M743" s="34" t="s">
        <v>732</v>
      </c>
      <c r="N743" s="70"/>
    </row>
    <row r="744" spans="1:14" s="2" customFormat="1" ht="12.6" customHeight="1">
      <c r="A744" s="58" t="s">
        <v>41</v>
      </c>
      <c r="B744" s="18" t="s">
        <v>32</v>
      </c>
      <c r="C744" s="26" t="s">
        <v>686</v>
      </c>
      <c r="D744" s="26" t="s">
        <v>55</v>
      </c>
      <c r="E744" s="25" t="s">
        <v>99</v>
      </c>
      <c r="F744" s="50">
        <v>1</v>
      </c>
      <c r="G744" s="51"/>
      <c r="H744" s="115">
        <v>21</v>
      </c>
      <c r="I744" s="36">
        <v>7</v>
      </c>
      <c r="J744" s="83">
        <f t="shared" si="28"/>
        <v>49</v>
      </c>
      <c r="K744" s="75">
        <v>58</v>
      </c>
      <c r="L744" s="134">
        <f t="shared" si="27"/>
        <v>0.84482758620689657</v>
      </c>
      <c r="M744" s="34" t="s">
        <v>732</v>
      </c>
      <c r="N744" s="70"/>
    </row>
    <row r="745" spans="1:14" s="2" customFormat="1" ht="12.6" customHeight="1">
      <c r="A745" s="58" t="s">
        <v>41</v>
      </c>
      <c r="B745" s="18" t="s">
        <v>32</v>
      </c>
      <c r="C745" s="26" t="s">
        <v>687</v>
      </c>
      <c r="D745" s="26" t="s">
        <v>65</v>
      </c>
      <c r="E745" s="25" t="s">
        <v>83</v>
      </c>
      <c r="F745" s="50">
        <v>1</v>
      </c>
      <c r="G745" s="51"/>
      <c r="H745" s="115">
        <v>17</v>
      </c>
      <c r="I745" s="36">
        <v>10</v>
      </c>
      <c r="J745" s="83">
        <f t="shared" si="28"/>
        <v>44</v>
      </c>
      <c r="K745" s="75">
        <v>58</v>
      </c>
      <c r="L745" s="134">
        <f t="shared" si="27"/>
        <v>0.75862068965517238</v>
      </c>
      <c r="M745" s="34" t="s">
        <v>732</v>
      </c>
      <c r="N745" s="70"/>
    </row>
    <row r="746" spans="1:14" s="2" customFormat="1" ht="12.6" customHeight="1">
      <c r="A746" s="58" t="s">
        <v>41</v>
      </c>
      <c r="B746" s="18" t="s">
        <v>32</v>
      </c>
      <c r="C746" s="26" t="s">
        <v>688</v>
      </c>
      <c r="D746" s="26" t="s">
        <v>56</v>
      </c>
      <c r="E746" s="25" t="s">
        <v>100</v>
      </c>
      <c r="F746" s="50"/>
      <c r="G746" s="51">
        <v>1</v>
      </c>
      <c r="H746" s="115">
        <v>13</v>
      </c>
      <c r="I746" s="36">
        <v>13</v>
      </c>
      <c r="J746" s="83">
        <f t="shared" si="28"/>
        <v>39</v>
      </c>
      <c r="K746" s="75">
        <v>58</v>
      </c>
      <c r="L746" s="134">
        <f t="shared" si="27"/>
        <v>0.67241379310344829</v>
      </c>
      <c r="M746" s="34" t="s">
        <v>811</v>
      </c>
      <c r="N746" s="70"/>
    </row>
    <row r="747" spans="1:14" s="2" customFormat="1" ht="12.6" customHeight="1">
      <c r="A747" s="58" t="s">
        <v>41</v>
      </c>
      <c r="B747" s="18" t="s">
        <v>32</v>
      </c>
      <c r="C747" s="26" t="s">
        <v>689</v>
      </c>
      <c r="D747" s="26" t="s">
        <v>63</v>
      </c>
      <c r="E747" s="25" t="s">
        <v>67</v>
      </c>
      <c r="F747" s="50"/>
      <c r="G747" s="51">
        <v>1</v>
      </c>
      <c r="H747" s="115">
        <v>7</v>
      </c>
      <c r="I747" s="36">
        <v>20</v>
      </c>
      <c r="J747" s="83">
        <f t="shared" si="28"/>
        <v>34</v>
      </c>
      <c r="K747" s="75">
        <v>58</v>
      </c>
      <c r="L747" s="134">
        <f t="shared" si="27"/>
        <v>0.58620689655172409</v>
      </c>
      <c r="M747" s="34" t="s">
        <v>811</v>
      </c>
      <c r="N747" s="70"/>
    </row>
    <row r="748" spans="1:14" s="2" customFormat="1" ht="12.6" customHeight="1">
      <c r="A748" s="58" t="s">
        <v>41</v>
      </c>
      <c r="B748" s="18" t="s">
        <v>32</v>
      </c>
      <c r="C748" s="26" t="s">
        <v>690</v>
      </c>
      <c r="D748" s="26" t="s">
        <v>65</v>
      </c>
      <c r="E748" s="25" t="s">
        <v>83</v>
      </c>
      <c r="F748" s="50"/>
      <c r="G748" s="51">
        <v>1</v>
      </c>
      <c r="H748" s="115">
        <v>5</v>
      </c>
      <c r="I748" s="36">
        <v>19</v>
      </c>
      <c r="J748" s="83">
        <f t="shared" si="28"/>
        <v>29</v>
      </c>
      <c r="K748" s="75">
        <v>58</v>
      </c>
      <c r="L748" s="134">
        <f t="shared" si="27"/>
        <v>0.5</v>
      </c>
      <c r="M748" s="34" t="s">
        <v>811</v>
      </c>
      <c r="N748" s="70"/>
    </row>
    <row r="749" spans="1:14" s="2" customFormat="1" ht="12.6" customHeight="1">
      <c r="A749" s="58" t="s">
        <v>41</v>
      </c>
      <c r="B749" s="18" t="s">
        <v>32</v>
      </c>
      <c r="C749" s="26" t="s">
        <v>274</v>
      </c>
      <c r="D749" s="26" t="s">
        <v>93</v>
      </c>
      <c r="E749" s="25" t="s">
        <v>106</v>
      </c>
      <c r="F749" s="50"/>
      <c r="G749" s="51">
        <v>1</v>
      </c>
      <c r="H749" s="115">
        <v>2</v>
      </c>
      <c r="I749" s="36">
        <v>21</v>
      </c>
      <c r="J749" s="83">
        <f t="shared" si="28"/>
        <v>25</v>
      </c>
      <c r="K749" s="75">
        <v>58</v>
      </c>
      <c r="L749" s="134">
        <f t="shared" si="27"/>
        <v>0.43103448275862066</v>
      </c>
      <c r="M749" s="34" t="s">
        <v>811</v>
      </c>
      <c r="N749" s="70"/>
    </row>
    <row r="750" spans="1:14" s="2" customFormat="1" ht="12.6" customHeight="1">
      <c r="A750" s="58" t="s">
        <v>41</v>
      </c>
      <c r="B750" s="18" t="s">
        <v>32</v>
      </c>
      <c r="C750" s="26" t="s">
        <v>691</v>
      </c>
      <c r="D750" s="26" t="s">
        <v>90</v>
      </c>
      <c r="E750" s="25" t="s">
        <v>103</v>
      </c>
      <c r="F750" s="50"/>
      <c r="G750" s="51">
        <v>1</v>
      </c>
      <c r="H750" s="115"/>
      <c r="I750" s="36">
        <v>17</v>
      </c>
      <c r="J750" s="83">
        <f t="shared" si="28"/>
        <v>17</v>
      </c>
      <c r="K750" s="75">
        <v>58</v>
      </c>
      <c r="L750" s="134">
        <f t="shared" si="27"/>
        <v>0.29310344827586204</v>
      </c>
      <c r="M750" s="34" t="s">
        <v>811</v>
      </c>
      <c r="N750" s="70"/>
    </row>
    <row r="751" spans="1:14" s="2" customFormat="1" ht="12.6" customHeight="1">
      <c r="A751" s="58" t="s">
        <v>41</v>
      </c>
      <c r="B751" s="18" t="s">
        <v>32</v>
      </c>
      <c r="C751" s="26" t="s">
        <v>692</v>
      </c>
      <c r="D751" s="26" t="s">
        <v>57</v>
      </c>
      <c r="E751" s="25" t="s">
        <v>75</v>
      </c>
      <c r="F751" s="50"/>
      <c r="G751" s="51">
        <v>1</v>
      </c>
      <c r="H751" s="115"/>
      <c r="I751" s="36">
        <v>17</v>
      </c>
      <c r="J751" s="83">
        <f t="shared" si="28"/>
        <v>17</v>
      </c>
      <c r="K751" s="75">
        <v>58</v>
      </c>
      <c r="L751" s="134">
        <f t="shared" si="27"/>
        <v>0.29310344827586204</v>
      </c>
      <c r="M751" s="34" t="s">
        <v>811</v>
      </c>
      <c r="N751" s="70"/>
    </row>
    <row r="752" spans="1:14" s="2" customFormat="1" ht="12.6" customHeight="1">
      <c r="A752" s="55" t="s">
        <v>41</v>
      </c>
      <c r="B752" s="21" t="s">
        <v>32</v>
      </c>
      <c r="C752" s="1" t="s">
        <v>955</v>
      </c>
      <c r="D752" s="1" t="s">
        <v>89</v>
      </c>
      <c r="E752" s="27" t="s">
        <v>101</v>
      </c>
      <c r="F752" s="56"/>
      <c r="G752" s="57"/>
      <c r="H752" s="109"/>
      <c r="I752" s="70">
        <v>12</v>
      </c>
      <c r="J752" s="81">
        <f t="shared" si="28"/>
        <v>12</v>
      </c>
      <c r="K752" s="78">
        <v>58</v>
      </c>
      <c r="L752" s="135">
        <f t="shared" si="27"/>
        <v>0.20689655172413793</v>
      </c>
      <c r="M752" s="54"/>
      <c r="N752" s="70"/>
    </row>
    <row r="753" spans="1:14" s="2" customFormat="1" ht="12.6" customHeight="1">
      <c r="A753" s="55" t="s">
        <v>41</v>
      </c>
      <c r="B753" s="21" t="s">
        <v>32</v>
      </c>
      <c r="C753" s="1" t="s">
        <v>956</v>
      </c>
      <c r="D753" s="1" t="s">
        <v>45</v>
      </c>
      <c r="E753" s="27" t="s">
        <v>102</v>
      </c>
      <c r="F753" s="56"/>
      <c r="G753" s="57"/>
      <c r="H753" s="109"/>
      <c r="I753" s="70">
        <v>7</v>
      </c>
      <c r="J753" s="81">
        <f t="shared" si="28"/>
        <v>7</v>
      </c>
      <c r="K753" s="78">
        <v>58</v>
      </c>
      <c r="L753" s="135">
        <f t="shared" si="27"/>
        <v>0.1206896551724138</v>
      </c>
      <c r="M753" s="54"/>
      <c r="N753" s="70"/>
    </row>
    <row r="754" spans="1:14" s="2" customFormat="1" ht="12.6" customHeight="1">
      <c r="A754" s="55" t="s">
        <v>41</v>
      </c>
      <c r="B754" s="21" t="s">
        <v>32</v>
      </c>
      <c r="C754" s="1" t="s">
        <v>957</v>
      </c>
      <c r="D754" s="1" t="s">
        <v>50</v>
      </c>
      <c r="E754" s="27" t="s">
        <v>69</v>
      </c>
      <c r="F754" s="56"/>
      <c r="G754" s="57"/>
      <c r="H754" s="109"/>
      <c r="I754" s="70">
        <v>3</v>
      </c>
      <c r="J754" s="81">
        <f t="shared" si="28"/>
        <v>3</v>
      </c>
      <c r="K754" s="78">
        <v>58</v>
      </c>
      <c r="L754" s="135">
        <f t="shared" si="27"/>
        <v>5.1724137931034482E-2</v>
      </c>
      <c r="M754" s="54"/>
      <c r="N754" s="70"/>
    </row>
    <row r="755" spans="1:14" s="2" customFormat="1" ht="12.6" customHeight="1">
      <c r="A755" s="55" t="s">
        <v>41</v>
      </c>
      <c r="B755" s="21" t="s">
        <v>32</v>
      </c>
      <c r="C755" s="1" t="s">
        <v>958</v>
      </c>
      <c r="D755" s="1" t="s">
        <v>57</v>
      </c>
      <c r="E755" s="27" t="s">
        <v>75</v>
      </c>
      <c r="F755" s="56"/>
      <c r="G755" s="57"/>
      <c r="H755" s="109">
        <v>1</v>
      </c>
      <c r="I755" s="70">
        <v>1</v>
      </c>
      <c r="J755" s="81">
        <f t="shared" si="28"/>
        <v>3</v>
      </c>
      <c r="K755" s="78">
        <v>58</v>
      </c>
      <c r="L755" s="135">
        <f t="shared" si="27"/>
        <v>5.1724137931034482E-2</v>
      </c>
      <c r="M755" s="54"/>
      <c r="N755" s="70"/>
    </row>
    <row r="756" spans="1:14" s="2" customFormat="1" ht="12.6" customHeight="1">
      <c r="A756" s="55" t="s">
        <v>41</v>
      </c>
      <c r="B756" s="21" t="s">
        <v>32</v>
      </c>
      <c r="C756" s="1" t="s">
        <v>959</v>
      </c>
      <c r="D756" s="1" t="s">
        <v>60</v>
      </c>
      <c r="E756" s="27" t="s">
        <v>78</v>
      </c>
      <c r="F756" s="56"/>
      <c r="G756" s="57"/>
      <c r="H756" s="109">
        <v>1</v>
      </c>
      <c r="I756" s="70"/>
      <c r="J756" s="81">
        <f t="shared" si="28"/>
        <v>2</v>
      </c>
      <c r="K756" s="78">
        <v>58</v>
      </c>
      <c r="L756" s="135">
        <f t="shared" si="27"/>
        <v>3.4482758620689655E-2</v>
      </c>
      <c r="M756" s="54"/>
      <c r="N756" s="70"/>
    </row>
    <row r="757" spans="1:14" s="2" customFormat="1" ht="12.6" customHeight="1">
      <c r="A757" s="58" t="s">
        <v>41</v>
      </c>
      <c r="B757" s="18" t="s">
        <v>33</v>
      </c>
      <c r="C757" s="26" t="s">
        <v>693</v>
      </c>
      <c r="D757" s="26" t="s">
        <v>45</v>
      </c>
      <c r="E757" s="25" t="s">
        <v>102</v>
      </c>
      <c r="F757" s="50">
        <v>1</v>
      </c>
      <c r="G757" s="51"/>
      <c r="H757" s="115">
        <v>29</v>
      </c>
      <c r="I757" s="36"/>
      <c r="J757" s="83">
        <f t="shared" si="28"/>
        <v>58</v>
      </c>
      <c r="K757" s="75">
        <v>58</v>
      </c>
      <c r="L757" s="134">
        <f t="shared" si="27"/>
        <v>1</v>
      </c>
      <c r="M757" s="34" t="s">
        <v>732</v>
      </c>
      <c r="N757" s="70"/>
    </row>
    <row r="758" spans="1:14" s="2" customFormat="1" ht="12.6" customHeight="1">
      <c r="A758" s="58" t="s">
        <v>41</v>
      </c>
      <c r="B758" s="18" t="s">
        <v>33</v>
      </c>
      <c r="C758" s="26" t="s">
        <v>694</v>
      </c>
      <c r="D758" s="26" t="s">
        <v>54</v>
      </c>
      <c r="E758" s="25" t="s">
        <v>73</v>
      </c>
      <c r="F758" s="50">
        <v>1</v>
      </c>
      <c r="G758" s="51"/>
      <c r="H758" s="115">
        <v>29</v>
      </c>
      <c r="I758" s="36"/>
      <c r="J758" s="83">
        <f t="shared" si="28"/>
        <v>58</v>
      </c>
      <c r="K758" s="75">
        <v>58</v>
      </c>
      <c r="L758" s="134">
        <f t="shared" si="27"/>
        <v>1</v>
      </c>
      <c r="M758" s="34" t="s">
        <v>732</v>
      </c>
      <c r="N758" s="70"/>
    </row>
    <row r="759" spans="1:14" s="2" customFormat="1" ht="12.6" customHeight="1">
      <c r="A759" s="58" t="s">
        <v>41</v>
      </c>
      <c r="B759" s="18" t="s">
        <v>33</v>
      </c>
      <c r="C759" s="26" t="s">
        <v>185</v>
      </c>
      <c r="D759" s="26" t="s">
        <v>49</v>
      </c>
      <c r="E759" s="25" t="s">
        <v>85</v>
      </c>
      <c r="F759" s="50">
        <v>1</v>
      </c>
      <c r="G759" s="51"/>
      <c r="H759" s="115">
        <v>29</v>
      </c>
      <c r="I759" s="36"/>
      <c r="J759" s="83">
        <f t="shared" si="28"/>
        <v>58</v>
      </c>
      <c r="K759" s="75">
        <v>58</v>
      </c>
      <c r="L759" s="134">
        <f t="shared" si="27"/>
        <v>1</v>
      </c>
      <c r="M759" s="34" t="s">
        <v>732</v>
      </c>
      <c r="N759" s="70"/>
    </row>
    <row r="760" spans="1:14" s="2" customFormat="1" ht="12.6" customHeight="1">
      <c r="A760" s="58" t="s">
        <v>41</v>
      </c>
      <c r="B760" s="18" t="s">
        <v>33</v>
      </c>
      <c r="C760" s="26" t="s">
        <v>420</v>
      </c>
      <c r="D760" s="26" t="s">
        <v>92</v>
      </c>
      <c r="E760" s="25" t="s">
        <v>105</v>
      </c>
      <c r="F760" s="50">
        <v>1</v>
      </c>
      <c r="G760" s="51"/>
      <c r="H760" s="115">
        <v>20</v>
      </c>
      <c r="I760" s="36">
        <v>6</v>
      </c>
      <c r="J760" s="83">
        <f t="shared" si="28"/>
        <v>46</v>
      </c>
      <c r="K760" s="75">
        <v>58</v>
      </c>
      <c r="L760" s="134">
        <f t="shared" si="27"/>
        <v>0.7931034482758621</v>
      </c>
      <c r="M760" s="34" t="s">
        <v>732</v>
      </c>
      <c r="N760" s="70"/>
    </row>
    <row r="761" spans="1:14" s="2" customFormat="1" ht="12.6" customHeight="1">
      <c r="A761" s="58" t="s">
        <v>41</v>
      </c>
      <c r="B761" s="18" t="s">
        <v>33</v>
      </c>
      <c r="C761" s="26" t="s">
        <v>413</v>
      </c>
      <c r="D761" s="26" t="s">
        <v>59</v>
      </c>
      <c r="E761" s="25" t="s">
        <v>77</v>
      </c>
      <c r="F761" s="50">
        <v>1</v>
      </c>
      <c r="G761" s="51"/>
      <c r="H761" s="115">
        <v>15</v>
      </c>
      <c r="I761" s="36">
        <v>11</v>
      </c>
      <c r="J761" s="83">
        <f t="shared" si="28"/>
        <v>41</v>
      </c>
      <c r="K761" s="75">
        <v>58</v>
      </c>
      <c r="L761" s="134">
        <f t="shared" si="27"/>
        <v>0.7068965517241379</v>
      </c>
      <c r="M761" s="34" t="s">
        <v>732</v>
      </c>
      <c r="N761" s="70"/>
    </row>
    <row r="762" spans="1:14" s="2" customFormat="1" ht="12.6" customHeight="1">
      <c r="A762" s="58" t="s">
        <v>41</v>
      </c>
      <c r="B762" s="18" t="s">
        <v>33</v>
      </c>
      <c r="C762" s="26" t="s">
        <v>695</v>
      </c>
      <c r="D762" s="26" t="s">
        <v>92</v>
      </c>
      <c r="E762" s="25" t="s">
        <v>105</v>
      </c>
      <c r="F762" s="50"/>
      <c r="G762" s="51">
        <v>1</v>
      </c>
      <c r="H762" s="115">
        <v>6</v>
      </c>
      <c r="I762" s="36">
        <v>19</v>
      </c>
      <c r="J762" s="83">
        <f t="shared" si="28"/>
        <v>31</v>
      </c>
      <c r="K762" s="75">
        <v>58</v>
      </c>
      <c r="L762" s="134">
        <f t="shared" si="27"/>
        <v>0.53448275862068961</v>
      </c>
      <c r="M762" s="34" t="s">
        <v>811</v>
      </c>
      <c r="N762" s="70"/>
    </row>
    <row r="763" spans="1:14" s="2" customFormat="1" ht="12.6" customHeight="1">
      <c r="A763" s="58" t="s">
        <v>41</v>
      </c>
      <c r="B763" s="18" t="s">
        <v>33</v>
      </c>
      <c r="C763" s="26" t="s">
        <v>696</v>
      </c>
      <c r="D763" s="26" t="s">
        <v>61</v>
      </c>
      <c r="E763" s="25" t="s">
        <v>79</v>
      </c>
      <c r="F763" s="50"/>
      <c r="G763" s="51">
        <v>1</v>
      </c>
      <c r="H763" s="115">
        <v>6</v>
      </c>
      <c r="I763" s="36">
        <v>18</v>
      </c>
      <c r="J763" s="83">
        <f t="shared" si="28"/>
        <v>30</v>
      </c>
      <c r="K763" s="75">
        <v>58</v>
      </c>
      <c r="L763" s="134">
        <f t="shared" si="27"/>
        <v>0.51724137931034486</v>
      </c>
      <c r="M763" s="34" t="s">
        <v>811</v>
      </c>
      <c r="N763" s="70"/>
    </row>
    <row r="764" spans="1:14" s="2" customFormat="1" ht="12.6" customHeight="1">
      <c r="A764" s="58" t="s">
        <v>41</v>
      </c>
      <c r="B764" s="18" t="s">
        <v>33</v>
      </c>
      <c r="C764" s="26" t="s">
        <v>276</v>
      </c>
      <c r="D764" s="26" t="s">
        <v>66</v>
      </c>
      <c r="E764" s="25" t="s">
        <v>84</v>
      </c>
      <c r="F764" s="50"/>
      <c r="G764" s="51">
        <v>1</v>
      </c>
      <c r="H764" s="115">
        <v>4</v>
      </c>
      <c r="I764" s="36">
        <v>14</v>
      </c>
      <c r="J764" s="83">
        <f t="shared" si="28"/>
        <v>22</v>
      </c>
      <c r="K764" s="75">
        <v>58</v>
      </c>
      <c r="L764" s="134">
        <f t="shared" si="27"/>
        <v>0.37931034482758619</v>
      </c>
      <c r="M764" s="34" t="s">
        <v>811</v>
      </c>
      <c r="N764" s="70"/>
    </row>
    <row r="765" spans="1:14" s="2" customFormat="1" ht="12.6" customHeight="1">
      <c r="A765" s="58" t="s">
        <v>41</v>
      </c>
      <c r="B765" s="18" t="s">
        <v>33</v>
      </c>
      <c r="C765" s="26" t="s">
        <v>697</v>
      </c>
      <c r="D765" s="26" t="s">
        <v>63</v>
      </c>
      <c r="E765" s="25" t="s">
        <v>67</v>
      </c>
      <c r="F765" s="50"/>
      <c r="G765" s="51">
        <v>1</v>
      </c>
      <c r="H765" s="115">
        <v>4</v>
      </c>
      <c r="I765" s="36">
        <v>14</v>
      </c>
      <c r="J765" s="83">
        <f t="shared" si="28"/>
        <v>22</v>
      </c>
      <c r="K765" s="75">
        <v>58</v>
      </c>
      <c r="L765" s="134">
        <f t="shared" si="27"/>
        <v>0.37931034482758619</v>
      </c>
      <c r="M765" s="34" t="s">
        <v>811</v>
      </c>
      <c r="N765" s="70"/>
    </row>
    <row r="766" spans="1:14" s="2" customFormat="1" ht="12.6" customHeight="1">
      <c r="A766" s="58" t="s">
        <v>41</v>
      </c>
      <c r="B766" s="18" t="s">
        <v>33</v>
      </c>
      <c r="C766" s="26" t="s">
        <v>698</v>
      </c>
      <c r="D766" s="26" t="s">
        <v>44</v>
      </c>
      <c r="E766" s="25" t="s">
        <v>94</v>
      </c>
      <c r="F766" s="50"/>
      <c r="G766" s="51">
        <v>1</v>
      </c>
      <c r="H766" s="115">
        <v>2</v>
      </c>
      <c r="I766" s="36">
        <v>18</v>
      </c>
      <c r="J766" s="83">
        <f t="shared" si="28"/>
        <v>22</v>
      </c>
      <c r="K766" s="75">
        <v>58</v>
      </c>
      <c r="L766" s="134">
        <f t="shared" si="27"/>
        <v>0.37931034482758619</v>
      </c>
      <c r="M766" s="34" t="s">
        <v>811</v>
      </c>
      <c r="N766" s="70"/>
    </row>
    <row r="767" spans="1:14" s="2" customFormat="1" ht="12.6" customHeight="1">
      <c r="A767" s="55" t="s">
        <v>41</v>
      </c>
      <c r="B767" s="21" t="s">
        <v>33</v>
      </c>
      <c r="C767" s="1" t="s">
        <v>407</v>
      </c>
      <c r="D767" s="1" t="s">
        <v>62</v>
      </c>
      <c r="E767" s="27" t="s">
        <v>80</v>
      </c>
      <c r="F767" s="56"/>
      <c r="G767" s="57"/>
      <c r="H767" s="109">
        <v>3</v>
      </c>
      <c r="I767" s="70">
        <v>10</v>
      </c>
      <c r="J767" s="81">
        <f t="shared" si="28"/>
        <v>16</v>
      </c>
      <c r="K767" s="78">
        <v>58</v>
      </c>
      <c r="L767" s="135">
        <f t="shared" si="27"/>
        <v>0.27586206896551724</v>
      </c>
      <c r="M767" s="54"/>
      <c r="N767" s="70"/>
    </row>
    <row r="768" spans="1:14" s="2" customFormat="1" ht="12.6" customHeight="1">
      <c r="A768" s="55" t="s">
        <v>41</v>
      </c>
      <c r="B768" s="21" t="s">
        <v>33</v>
      </c>
      <c r="C768" s="1" t="s">
        <v>960</v>
      </c>
      <c r="D768" s="1" t="s">
        <v>45</v>
      </c>
      <c r="E768" s="27" t="s">
        <v>102</v>
      </c>
      <c r="F768" s="56"/>
      <c r="G768" s="57"/>
      <c r="H768" s="109"/>
      <c r="I768" s="70">
        <v>13</v>
      </c>
      <c r="J768" s="81">
        <f t="shared" si="28"/>
        <v>13</v>
      </c>
      <c r="K768" s="78">
        <v>58</v>
      </c>
      <c r="L768" s="135">
        <f t="shared" si="27"/>
        <v>0.22413793103448276</v>
      </c>
      <c r="M768" s="54"/>
      <c r="N768" s="70"/>
    </row>
    <row r="769" spans="1:14" s="2" customFormat="1" ht="12.6" customHeight="1">
      <c r="A769" s="55" t="s">
        <v>41</v>
      </c>
      <c r="B769" s="21" t="s">
        <v>33</v>
      </c>
      <c r="C769" s="1" t="s">
        <v>961</v>
      </c>
      <c r="D769" s="1" t="s">
        <v>58</v>
      </c>
      <c r="E769" s="27" t="s">
        <v>76</v>
      </c>
      <c r="F769" s="56"/>
      <c r="G769" s="57"/>
      <c r="H769" s="109"/>
      <c r="I769" s="70">
        <v>8</v>
      </c>
      <c r="J769" s="81">
        <f t="shared" si="28"/>
        <v>8</v>
      </c>
      <c r="K769" s="78">
        <v>58</v>
      </c>
      <c r="L769" s="135">
        <f t="shared" si="27"/>
        <v>0.13793103448275862</v>
      </c>
      <c r="M769" s="54"/>
      <c r="N769" s="70"/>
    </row>
    <row r="770" spans="1:14" s="2" customFormat="1" ht="12.6" customHeight="1">
      <c r="A770" s="55" t="s">
        <v>41</v>
      </c>
      <c r="B770" s="21" t="s">
        <v>33</v>
      </c>
      <c r="C770" s="1" t="s">
        <v>962</v>
      </c>
      <c r="D770" s="1" t="s">
        <v>1198</v>
      </c>
      <c r="E770" s="27" t="s">
        <v>72</v>
      </c>
      <c r="F770" s="56"/>
      <c r="G770" s="57"/>
      <c r="H770" s="109"/>
      <c r="I770" s="70">
        <v>7</v>
      </c>
      <c r="J770" s="81">
        <f t="shared" si="28"/>
        <v>7</v>
      </c>
      <c r="K770" s="78">
        <v>58</v>
      </c>
      <c r="L770" s="135">
        <f t="shared" si="27"/>
        <v>0.1206896551724138</v>
      </c>
      <c r="M770" s="54"/>
      <c r="N770" s="70"/>
    </row>
    <row r="771" spans="1:14" s="2" customFormat="1" ht="12.6" customHeight="1">
      <c r="A771" s="55" t="s">
        <v>41</v>
      </c>
      <c r="B771" s="21" t="s">
        <v>33</v>
      </c>
      <c r="C771" s="1" t="s">
        <v>409</v>
      </c>
      <c r="D771" s="1" t="s">
        <v>50</v>
      </c>
      <c r="E771" s="27" t="s">
        <v>69</v>
      </c>
      <c r="F771" s="56"/>
      <c r="G771" s="57"/>
      <c r="H771" s="109">
        <v>1</v>
      </c>
      <c r="I771" s="70">
        <v>5</v>
      </c>
      <c r="J771" s="81">
        <f t="shared" si="28"/>
        <v>7</v>
      </c>
      <c r="K771" s="78">
        <v>58</v>
      </c>
      <c r="L771" s="135">
        <f t="shared" si="27"/>
        <v>0.1206896551724138</v>
      </c>
      <c r="M771" s="54"/>
      <c r="N771" s="70"/>
    </row>
    <row r="772" spans="1:14" s="2" customFormat="1" ht="12.6" customHeight="1">
      <c r="A772" s="55" t="s">
        <v>41</v>
      </c>
      <c r="B772" s="21" t="s">
        <v>33</v>
      </c>
      <c r="C772" s="1" t="s">
        <v>333</v>
      </c>
      <c r="D772" s="1" t="s">
        <v>66</v>
      </c>
      <c r="E772" s="27" t="s">
        <v>84</v>
      </c>
      <c r="F772" s="56"/>
      <c r="G772" s="57"/>
      <c r="H772" s="109">
        <v>1</v>
      </c>
      <c r="I772" s="70">
        <v>4</v>
      </c>
      <c r="J772" s="81">
        <f t="shared" si="28"/>
        <v>6</v>
      </c>
      <c r="K772" s="78">
        <v>58</v>
      </c>
      <c r="L772" s="135">
        <f t="shared" si="27"/>
        <v>0.10344827586206896</v>
      </c>
      <c r="M772" s="54"/>
      <c r="N772" s="70"/>
    </row>
    <row r="773" spans="1:14" s="2" customFormat="1" ht="12.6" customHeight="1">
      <c r="A773" s="55" t="s">
        <v>41</v>
      </c>
      <c r="B773" s="21" t="s">
        <v>33</v>
      </c>
      <c r="C773" s="1" t="s">
        <v>963</v>
      </c>
      <c r="D773" s="1" t="s">
        <v>53</v>
      </c>
      <c r="E773" s="27" t="s">
        <v>71</v>
      </c>
      <c r="F773" s="56"/>
      <c r="G773" s="57"/>
      <c r="H773" s="109">
        <v>1</v>
      </c>
      <c r="I773" s="70"/>
      <c r="J773" s="81">
        <f t="shared" si="28"/>
        <v>2</v>
      </c>
      <c r="K773" s="78">
        <v>58</v>
      </c>
      <c r="L773" s="135">
        <f t="shared" si="27"/>
        <v>3.4482758620689655E-2</v>
      </c>
      <c r="M773" s="54"/>
      <c r="N773" s="70"/>
    </row>
    <row r="774" spans="1:14" s="2" customFormat="1" ht="12.6" customHeight="1">
      <c r="A774" s="55" t="s">
        <v>41</v>
      </c>
      <c r="B774" s="21" t="s">
        <v>33</v>
      </c>
      <c r="C774" s="1" t="s">
        <v>964</v>
      </c>
      <c r="D774" s="1" t="s">
        <v>287</v>
      </c>
      <c r="E774" s="27" t="s">
        <v>81</v>
      </c>
      <c r="F774" s="56"/>
      <c r="G774" s="57"/>
      <c r="H774" s="109"/>
      <c r="I774" s="70">
        <v>1</v>
      </c>
      <c r="J774" s="81">
        <f t="shared" si="28"/>
        <v>1</v>
      </c>
      <c r="K774" s="78">
        <v>58</v>
      </c>
      <c r="L774" s="135">
        <f t="shared" si="27"/>
        <v>1.7241379310344827E-2</v>
      </c>
      <c r="M774" s="54"/>
      <c r="N774" s="70"/>
    </row>
    <row r="775" spans="1:14" s="2" customFormat="1" ht="12.6" customHeight="1">
      <c r="A775" s="55" t="s">
        <v>41</v>
      </c>
      <c r="B775" s="21" t="s">
        <v>33</v>
      </c>
      <c r="C775" s="1" t="s">
        <v>965</v>
      </c>
      <c r="D775" s="1" t="s">
        <v>93</v>
      </c>
      <c r="E775" s="27" t="s">
        <v>106</v>
      </c>
      <c r="F775" s="56"/>
      <c r="G775" s="57"/>
      <c r="H775" s="109"/>
      <c r="I775" s="70">
        <v>1</v>
      </c>
      <c r="J775" s="81">
        <f t="shared" si="28"/>
        <v>1</v>
      </c>
      <c r="K775" s="78">
        <v>58</v>
      </c>
      <c r="L775" s="135">
        <f t="shared" si="27"/>
        <v>1.7241379310344827E-2</v>
      </c>
      <c r="M775" s="54"/>
      <c r="N775" s="70"/>
    </row>
    <row r="776" spans="1:14" s="2" customFormat="1" ht="12.6" customHeight="1">
      <c r="A776" s="55" t="s">
        <v>41</v>
      </c>
      <c r="B776" s="21" t="s">
        <v>33</v>
      </c>
      <c r="C776" s="1" t="s">
        <v>337</v>
      </c>
      <c r="D776" s="1" t="s">
        <v>91</v>
      </c>
      <c r="E776" s="27" t="s">
        <v>104</v>
      </c>
      <c r="F776" s="56"/>
      <c r="G776" s="57"/>
      <c r="H776" s="109"/>
      <c r="I776" s="70">
        <v>1</v>
      </c>
      <c r="J776" s="81">
        <f t="shared" si="28"/>
        <v>1</v>
      </c>
      <c r="K776" s="78">
        <v>58</v>
      </c>
      <c r="L776" s="135">
        <f t="shared" si="27"/>
        <v>1.7241379310344827E-2</v>
      </c>
      <c r="M776" s="54"/>
      <c r="N776" s="70"/>
    </row>
    <row r="777" spans="1:14" s="2" customFormat="1" ht="12.6" customHeight="1">
      <c r="A777" s="58" t="s">
        <v>41</v>
      </c>
      <c r="B777" s="18" t="s">
        <v>34</v>
      </c>
      <c r="C777" s="26" t="s">
        <v>271</v>
      </c>
      <c r="D777" s="26" t="s">
        <v>56</v>
      </c>
      <c r="E777" s="25" t="s">
        <v>100</v>
      </c>
      <c r="F777" s="50">
        <v>1</v>
      </c>
      <c r="G777" s="51"/>
      <c r="H777" s="115">
        <v>29</v>
      </c>
      <c r="I777" s="36"/>
      <c r="J777" s="83">
        <f t="shared" si="28"/>
        <v>58</v>
      </c>
      <c r="K777" s="75">
        <v>58</v>
      </c>
      <c r="L777" s="134">
        <f t="shared" si="27"/>
        <v>1</v>
      </c>
      <c r="M777" s="34" t="s">
        <v>732</v>
      </c>
      <c r="N777" s="70"/>
    </row>
    <row r="778" spans="1:14" s="2" customFormat="1" ht="12.6" customHeight="1">
      <c r="A778" s="58" t="s">
        <v>41</v>
      </c>
      <c r="B778" s="18" t="s">
        <v>34</v>
      </c>
      <c r="C778" s="26" t="s">
        <v>336</v>
      </c>
      <c r="D778" s="26" t="s">
        <v>51</v>
      </c>
      <c r="E778" s="25" t="s">
        <v>97</v>
      </c>
      <c r="F778" s="50">
        <v>1</v>
      </c>
      <c r="G778" s="51"/>
      <c r="H778" s="115">
        <v>28</v>
      </c>
      <c r="I778" s="36">
        <v>1</v>
      </c>
      <c r="J778" s="83">
        <f t="shared" si="28"/>
        <v>57</v>
      </c>
      <c r="K778" s="75">
        <v>58</v>
      </c>
      <c r="L778" s="134">
        <f t="shared" si="27"/>
        <v>0.98275862068965514</v>
      </c>
      <c r="M778" s="34" t="s">
        <v>732</v>
      </c>
    </row>
    <row r="779" spans="1:14" s="2" customFormat="1" ht="12.6" customHeight="1">
      <c r="A779" s="58" t="s">
        <v>41</v>
      </c>
      <c r="B779" s="18" t="s">
        <v>34</v>
      </c>
      <c r="C779" s="26" t="s">
        <v>699</v>
      </c>
      <c r="D779" s="26" t="s">
        <v>53</v>
      </c>
      <c r="E779" s="25" t="s">
        <v>71</v>
      </c>
      <c r="F779" s="50">
        <v>1</v>
      </c>
      <c r="G779" s="51"/>
      <c r="H779" s="115">
        <v>28</v>
      </c>
      <c r="I779" s="36"/>
      <c r="J779" s="83">
        <f t="shared" si="28"/>
        <v>56</v>
      </c>
      <c r="K779" s="75">
        <v>58</v>
      </c>
      <c r="L779" s="134">
        <f t="shared" si="27"/>
        <v>0.96551724137931039</v>
      </c>
      <c r="M779" s="34" t="s">
        <v>732</v>
      </c>
    </row>
    <row r="780" spans="1:14" s="2" customFormat="1" ht="12.6" customHeight="1">
      <c r="A780" s="58" t="s">
        <v>41</v>
      </c>
      <c r="B780" s="18" t="s">
        <v>34</v>
      </c>
      <c r="C780" s="26" t="s">
        <v>278</v>
      </c>
      <c r="D780" s="26" t="s">
        <v>45</v>
      </c>
      <c r="E780" s="25" t="s">
        <v>102</v>
      </c>
      <c r="F780" s="50">
        <v>1</v>
      </c>
      <c r="G780" s="51"/>
      <c r="H780" s="115">
        <v>26</v>
      </c>
      <c r="I780" s="36">
        <v>2</v>
      </c>
      <c r="J780" s="83">
        <f t="shared" si="28"/>
        <v>54</v>
      </c>
      <c r="K780" s="75">
        <v>58</v>
      </c>
      <c r="L780" s="134">
        <f t="shared" si="27"/>
        <v>0.93103448275862066</v>
      </c>
      <c r="M780" s="34" t="s">
        <v>732</v>
      </c>
    </row>
    <row r="781" spans="1:14" s="2" customFormat="1" ht="12.6" customHeight="1">
      <c r="A781" s="58" t="s">
        <v>41</v>
      </c>
      <c r="B781" s="18" t="s">
        <v>34</v>
      </c>
      <c r="C781" s="26" t="s">
        <v>700</v>
      </c>
      <c r="D781" s="26" t="s">
        <v>61</v>
      </c>
      <c r="E781" s="25" t="s">
        <v>79</v>
      </c>
      <c r="F781" s="50">
        <v>1</v>
      </c>
      <c r="G781" s="51"/>
      <c r="H781" s="115">
        <v>18</v>
      </c>
      <c r="I781" s="36">
        <v>8</v>
      </c>
      <c r="J781" s="83">
        <f t="shared" si="28"/>
        <v>44</v>
      </c>
      <c r="K781" s="75">
        <v>58</v>
      </c>
      <c r="L781" s="134">
        <f t="shared" si="27"/>
        <v>0.75862068965517238</v>
      </c>
      <c r="M781" s="34" t="s">
        <v>732</v>
      </c>
    </row>
    <row r="782" spans="1:14" s="2" customFormat="1" ht="12.6" customHeight="1">
      <c r="A782" s="58" t="s">
        <v>41</v>
      </c>
      <c r="B782" s="18" t="s">
        <v>34</v>
      </c>
      <c r="C782" s="26" t="s">
        <v>701</v>
      </c>
      <c r="D782" s="26" t="s">
        <v>44</v>
      </c>
      <c r="E782" s="25" t="s">
        <v>94</v>
      </c>
      <c r="F782" s="50"/>
      <c r="G782" s="51">
        <v>1</v>
      </c>
      <c r="H782" s="115">
        <v>13</v>
      </c>
      <c r="I782" s="36">
        <v>16</v>
      </c>
      <c r="J782" s="83">
        <f t="shared" si="28"/>
        <v>42</v>
      </c>
      <c r="K782" s="75">
        <v>58</v>
      </c>
      <c r="L782" s="134">
        <f t="shared" si="27"/>
        <v>0.72413793103448276</v>
      </c>
      <c r="M782" s="34" t="s">
        <v>811</v>
      </c>
    </row>
    <row r="783" spans="1:14" s="2" customFormat="1" ht="12.6" customHeight="1">
      <c r="A783" s="58" t="s">
        <v>41</v>
      </c>
      <c r="B783" s="18" t="s">
        <v>34</v>
      </c>
      <c r="C783" s="26" t="s">
        <v>702</v>
      </c>
      <c r="D783" s="26" t="s">
        <v>63</v>
      </c>
      <c r="E783" s="25" t="s">
        <v>67</v>
      </c>
      <c r="F783" s="50"/>
      <c r="G783" s="51">
        <v>1</v>
      </c>
      <c r="H783" s="115">
        <v>4</v>
      </c>
      <c r="I783" s="36">
        <v>18</v>
      </c>
      <c r="J783" s="83">
        <f t="shared" si="28"/>
        <v>26</v>
      </c>
      <c r="K783" s="75">
        <v>58</v>
      </c>
      <c r="L783" s="134">
        <f t="shared" ref="L783:L846" si="29">J783/K783</f>
        <v>0.44827586206896552</v>
      </c>
      <c r="M783" s="34" t="s">
        <v>811</v>
      </c>
    </row>
    <row r="784" spans="1:14" s="2" customFormat="1" ht="12.6" customHeight="1">
      <c r="A784" s="58" t="s">
        <v>41</v>
      </c>
      <c r="B784" s="18" t="s">
        <v>34</v>
      </c>
      <c r="C784" s="26" t="s">
        <v>412</v>
      </c>
      <c r="D784" s="26" t="s">
        <v>56</v>
      </c>
      <c r="E784" s="25" t="s">
        <v>100</v>
      </c>
      <c r="F784" s="50"/>
      <c r="G784" s="51">
        <v>1</v>
      </c>
      <c r="H784" s="115"/>
      <c r="I784" s="36">
        <v>19</v>
      </c>
      <c r="J784" s="83">
        <f t="shared" si="28"/>
        <v>19</v>
      </c>
      <c r="K784" s="75">
        <v>58</v>
      </c>
      <c r="L784" s="134">
        <f t="shared" si="29"/>
        <v>0.32758620689655171</v>
      </c>
      <c r="M784" s="34" t="s">
        <v>811</v>
      </c>
    </row>
    <row r="785" spans="1:14" s="2" customFormat="1" ht="12.6" customHeight="1">
      <c r="A785" s="58" t="s">
        <v>41</v>
      </c>
      <c r="B785" s="18" t="s">
        <v>34</v>
      </c>
      <c r="C785" s="26" t="s">
        <v>703</v>
      </c>
      <c r="D785" s="26" t="s">
        <v>62</v>
      </c>
      <c r="E785" s="25" t="s">
        <v>80</v>
      </c>
      <c r="F785" s="50"/>
      <c r="G785" s="51">
        <v>1</v>
      </c>
      <c r="H785" s="115">
        <v>1</v>
      </c>
      <c r="I785" s="36">
        <v>16</v>
      </c>
      <c r="J785" s="83">
        <f t="shared" si="28"/>
        <v>18</v>
      </c>
      <c r="K785" s="75">
        <v>58</v>
      </c>
      <c r="L785" s="134">
        <f t="shared" si="29"/>
        <v>0.31034482758620691</v>
      </c>
      <c r="M785" s="34" t="s">
        <v>811</v>
      </c>
    </row>
    <row r="786" spans="1:14" s="2" customFormat="1" ht="12.6" customHeight="1">
      <c r="A786" s="58" t="s">
        <v>41</v>
      </c>
      <c r="B786" s="18" t="s">
        <v>34</v>
      </c>
      <c r="C786" s="26" t="s">
        <v>275</v>
      </c>
      <c r="D786" s="26" t="s">
        <v>52</v>
      </c>
      <c r="E786" s="25" t="s">
        <v>70</v>
      </c>
      <c r="F786" s="50"/>
      <c r="G786" s="51">
        <v>1</v>
      </c>
      <c r="H786" s="115">
        <v>1</v>
      </c>
      <c r="I786" s="36">
        <v>12</v>
      </c>
      <c r="J786" s="83">
        <f t="shared" si="28"/>
        <v>14</v>
      </c>
      <c r="K786" s="75">
        <v>58</v>
      </c>
      <c r="L786" s="134">
        <f t="shared" si="29"/>
        <v>0.2413793103448276</v>
      </c>
      <c r="M786" s="34" t="s">
        <v>811</v>
      </c>
    </row>
    <row r="787" spans="1:14" s="2" customFormat="1" ht="12.6" customHeight="1">
      <c r="A787" s="55" t="s">
        <v>41</v>
      </c>
      <c r="B787" s="21" t="s">
        <v>34</v>
      </c>
      <c r="C787" s="1" t="s">
        <v>966</v>
      </c>
      <c r="D787" s="1" t="s">
        <v>50</v>
      </c>
      <c r="E787" s="27" t="s">
        <v>69</v>
      </c>
      <c r="F787" s="56"/>
      <c r="G787" s="57"/>
      <c r="H787" s="109"/>
      <c r="I787" s="70">
        <v>12</v>
      </c>
      <c r="J787" s="81">
        <f t="shared" ref="J787:J839" si="30">(H787*2)+(I787*1)</f>
        <v>12</v>
      </c>
      <c r="K787" s="78">
        <v>58</v>
      </c>
      <c r="L787" s="135">
        <f t="shared" si="29"/>
        <v>0.20689655172413793</v>
      </c>
      <c r="M787" s="54"/>
    </row>
    <row r="788" spans="1:14" s="2" customFormat="1" ht="12.6" customHeight="1">
      <c r="A788" s="55" t="s">
        <v>41</v>
      </c>
      <c r="B788" s="21" t="s">
        <v>34</v>
      </c>
      <c r="C788" s="1" t="s">
        <v>967</v>
      </c>
      <c r="D788" s="1" t="s">
        <v>51</v>
      </c>
      <c r="E788" s="27" t="s">
        <v>97</v>
      </c>
      <c r="F788" s="56"/>
      <c r="G788" s="57"/>
      <c r="H788" s="109"/>
      <c r="I788" s="70">
        <v>12</v>
      </c>
      <c r="J788" s="81">
        <f t="shared" si="30"/>
        <v>12</v>
      </c>
      <c r="K788" s="78">
        <v>58</v>
      </c>
      <c r="L788" s="135">
        <f t="shared" si="29"/>
        <v>0.20689655172413793</v>
      </c>
      <c r="M788" s="54"/>
      <c r="N788" s="70"/>
    </row>
    <row r="789" spans="1:14" s="2" customFormat="1" ht="12.6" customHeight="1">
      <c r="A789" s="55" t="s">
        <v>41</v>
      </c>
      <c r="B789" s="21" t="s">
        <v>34</v>
      </c>
      <c r="C789" s="1" t="s">
        <v>968</v>
      </c>
      <c r="D789" s="1" t="s">
        <v>91</v>
      </c>
      <c r="E789" s="27" t="s">
        <v>104</v>
      </c>
      <c r="F789" s="56"/>
      <c r="G789" s="57"/>
      <c r="H789" s="109">
        <v>1</v>
      </c>
      <c r="I789" s="70">
        <v>8</v>
      </c>
      <c r="J789" s="81">
        <f>(H789*2)+(I789*1)</f>
        <v>10</v>
      </c>
      <c r="K789" s="78">
        <v>58</v>
      </c>
      <c r="L789" s="135">
        <f t="shared" si="29"/>
        <v>0.17241379310344829</v>
      </c>
      <c r="M789" s="54"/>
      <c r="N789" s="70"/>
    </row>
    <row r="790" spans="1:14" s="2" customFormat="1" ht="12.6" customHeight="1">
      <c r="A790" s="55" t="s">
        <v>41</v>
      </c>
      <c r="B790" s="21" t="s">
        <v>34</v>
      </c>
      <c r="C790" s="1" t="s">
        <v>969</v>
      </c>
      <c r="D790" s="1" t="s">
        <v>62</v>
      </c>
      <c r="E790" s="27" t="s">
        <v>80</v>
      </c>
      <c r="F790" s="56"/>
      <c r="G790" s="57"/>
      <c r="H790" s="109"/>
      <c r="I790" s="70">
        <v>7</v>
      </c>
      <c r="J790" s="81">
        <f t="shared" si="30"/>
        <v>7</v>
      </c>
      <c r="K790" s="78">
        <v>58</v>
      </c>
      <c r="L790" s="135">
        <f t="shared" si="29"/>
        <v>0.1206896551724138</v>
      </c>
      <c r="M790" s="54"/>
      <c r="N790" s="70"/>
    </row>
    <row r="791" spans="1:14" s="2" customFormat="1" ht="12.6" customHeight="1">
      <c r="A791" s="55" t="s">
        <v>41</v>
      </c>
      <c r="B791" s="21" t="s">
        <v>34</v>
      </c>
      <c r="C791" s="1" t="s">
        <v>970</v>
      </c>
      <c r="D791" s="1" t="s">
        <v>59</v>
      </c>
      <c r="E791" s="27" t="s">
        <v>77</v>
      </c>
      <c r="F791" s="56"/>
      <c r="G791" s="57"/>
      <c r="H791" s="109">
        <v>1</v>
      </c>
      <c r="I791" s="70">
        <v>4</v>
      </c>
      <c r="J791" s="81">
        <f t="shared" si="30"/>
        <v>6</v>
      </c>
      <c r="K791" s="78">
        <v>58</v>
      </c>
      <c r="L791" s="135">
        <f t="shared" si="29"/>
        <v>0.10344827586206896</v>
      </c>
      <c r="M791" s="54"/>
      <c r="N791" s="70"/>
    </row>
    <row r="792" spans="1:14" s="2" customFormat="1" ht="12.6" customHeight="1">
      <c r="A792" s="55" t="s">
        <v>41</v>
      </c>
      <c r="B792" s="21" t="s">
        <v>34</v>
      </c>
      <c r="C792" s="1" t="s">
        <v>971</v>
      </c>
      <c r="D792" s="1" t="s">
        <v>58</v>
      </c>
      <c r="E792" s="27" t="s">
        <v>76</v>
      </c>
      <c r="F792" s="56"/>
      <c r="G792" s="57"/>
      <c r="H792" s="109"/>
      <c r="I792" s="70">
        <v>5</v>
      </c>
      <c r="J792" s="81">
        <f t="shared" si="30"/>
        <v>5</v>
      </c>
      <c r="K792" s="78">
        <v>58</v>
      </c>
      <c r="L792" s="135">
        <f t="shared" si="29"/>
        <v>8.6206896551724144E-2</v>
      </c>
      <c r="M792" s="54"/>
      <c r="N792" s="70"/>
    </row>
    <row r="793" spans="1:14" s="2" customFormat="1" ht="12.6" customHeight="1">
      <c r="A793" s="55" t="s">
        <v>41</v>
      </c>
      <c r="B793" s="21" t="s">
        <v>34</v>
      </c>
      <c r="C793" s="1" t="s">
        <v>972</v>
      </c>
      <c r="D793" s="1" t="s">
        <v>56</v>
      </c>
      <c r="E793" s="27" t="s">
        <v>100</v>
      </c>
      <c r="F793" s="56"/>
      <c r="G793" s="57"/>
      <c r="H793" s="109"/>
      <c r="I793" s="70">
        <v>3</v>
      </c>
      <c r="J793" s="81">
        <f t="shared" si="30"/>
        <v>3</v>
      </c>
      <c r="K793" s="78">
        <v>58</v>
      </c>
      <c r="L793" s="135">
        <f t="shared" si="29"/>
        <v>5.1724137931034482E-2</v>
      </c>
      <c r="M793" s="54"/>
      <c r="N793" s="70"/>
    </row>
    <row r="794" spans="1:14" s="2" customFormat="1" ht="12.6" customHeight="1">
      <c r="A794" s="55" t="s">
        <v>41</v>
      </c>
      <c r="B794" s="21" t="s">
        <v>34</v>
      </c>
      <c r="C794" s="1" t="s">
        <v>973</v>
      </c>
      <c r="D794" s="1" t="s">
        <v>61</v>
      </c>
      <c r="E794" s="27" t="s">
        <v>79</v>
      </c>
      <c r="F794" s="56"/>
      <c r="G794" s="57"/>
      <c r="H794" s="109"/>
      <c r="I794" s="70">
        <v>3</v>
      </c>
      <c r="J794" s="81">
        <f t="shared" si="30"/>
        <v>3</v>
      </c>
      <c r="K794" s="78">
        <v>58</v>
      </c>
      <c r="L794" s="135">
        <f t="shared" si="29"/>
        <v>5.1724137931034482E-2</v>
      </c>
      <c r="M794" s="54"/>
      <c r="N794" s="70"/>
    </row>
    <row r="795" spans="1:14" s="2" customFormat="1" ht="12.6" customHeight="1">
      <c r="A795" s="55" t="s">
        <v>41</v>
      </c>
      <c r="B795" s="21" t="s">
        <v>34</v>
      </c>
      <c r="C795" s="1" t="s">
        <v>974</v>
      </c>
      <c r="D795" s="1" t="s">
        <v>51</v>
      </c>
      <c r="E795" s="27" t="s">
        <v>97</v>
      </c>
      <c r="F795" s="56"/>
      <c r="G795" s="57"/>
      <c r="H795" s="109"/>
      <c r="I795" s="70">
        <v>1</v>
      </c>
      <c r="J795" s="81">
        <f t="shared" si="30"/>
        <v>1</v>
      </c>
      <c r="K795" s="78">
        <v>58</v>
      </c>
      <c r="L795" s="135">
        <f t="shared" si="29"/>
        <v>1.7241379310344827E-2</v>
      </c>
      <c r="M795" s="54"/>
      <c r="N795" s="70"/>
    </row>
    <row r="796" spans="1:14" s="2" customFormat="1" ht="12.6" customHeight="1">
      <c r="A796" s="55" t="s">
        <v>41</v>
      </c>
      <c r="B796" s="21" t="s">
        <v>34</v>
      </c>
      <c r="C796" s="1" t="s">
        <v>975</v>
      </c>
      <c r="D796" s="1" t="s">
        <v>64</v>
      </c>
      <c r="E796" s="27" t="s">
        <v>82</v>
      </c>
      <c r="F796" s="56"/>
      <c r="G796" s="57"/>
      <c r="H796" s="109"/>
      <c r="I796" s="70">
        <v>1</v>
      </c>
      <c r="J796" s="81">
        <f t="shared" si="30"/>
        <v>1</v>
      </c>
      <c r="K796" s="78">
        <v>58</v>
      </c>
      <c r="L796" s="135">
        <f t="shared" si="29"/>
        <v>1.7241379310344827E-2</v>
      </c>
      <c r="M796" s="54"/>
      <c r="N796" s="70"/>
    </row>
    <row r="797" spans="1:14" s="2" customFormat="1" ht="12.6" customHeight="1">
      <c r="A797" s="55" t="s">
        <v>41</v>
      </c>
      <c r="B797" s="21" t="s">
        <v>34</v>
      </c>
      <c r="C797" s="1" t="s">
        <v>976</v>
      </c>
      <c r="D797" s="1" t="s">
        <v>49</v>
      </c>
      <c r="E797" s="27" t="s">
        <v>85</v>
      </c>
      <c r="F797" s="56"/>
      <c r="G797" s="57"/>
      <c r="H797" s="109"/>
      <c r="I797" s="70">
        <v>1</v>
      </c>
      <c r="J797" s="81">
        <f t="shared" si="30"/>
        <v>1</v>
      </c>
      <c r="K797" s="78">
        <v>58</v>
      </c>
      <c r="L797" s="135">
        <f t="shared" si="29"/>
        <v>1.7241379310344827E-2</v>
      </c>
      <c r="M797" s="54"/>
      <c r="N797" s="70"/>
    </row>
    <row r="798" spans="1:14" s="2" customFormat="1" ht="12.6" customHeight="1">
      <c r="A798" s="58" t="s">
        <v>41</v>
      </c>
      <c r="B798" s="18" t="s">
        <v>35</v>
      </c>
      <c r="C798" s="26" t="s">
        <v>704</v>
      </c>
      <c r="D798" s="26" t="s">
        <v>64</v>
      </c>
      <c r="E798" s="25" t="s">
        <v>82</v>
      </c>
      <c r="F798" s="50">
        <v>1</v>
      </c>
      <c r="G798" s="51"/>
      <c r="H798" s="115">
        <v>29</v>
      </c>
      <c r="I798" s="36"/>
      <c r="J798" s="83">
        <f t="shared" si="30"/>
        <v>58</v>
      </c>
      <c r="K798" s="75">
        <v>58</v>
      </c>
      <c r="L798" s="134">
        <f t="shared" si="29"/>
        <v>1</v>
      </c>
      <c r="M798" s="34" t="s">
        <v>732</v>
      </c>
      <c r="N798" s="70"/>
    </row>
    <row r="799" spans="1:14" s="2" customFormat="1" ht="12.6" customHeight="1">
      <c r="A799" s="58" t="s">
        <v>41</v>
      </c>
      <c r="B799" s="18" t="s">
        <v>35</v>
      </c>
      <c r="C799" s="26" t="s">
        <v>414</v>
      </c>
      <c r="D799" s="26" t="s">
        <v>63</v>
      </c>
      <c r="E799" s="25" t="s">
        <v>67</v>
      </c>
      <c r="F799" s="50">
        <v>1</v>
      </c>
      <c r="G799" s="51"/>
      <c r="H799" s="115">
        <v>21</v>
      </c>
      <c r="I799" s="36">
        <v>7</v>
      </c>
      <c r="J799" s="83">
        <f t="shared" si="30"/>
        <v>49</v>
      </c>
      <c r="K799" s="75">
        <v>58</v>
      </c>
      <c r="L799" s="134">
        <f t="shared" si="29"/>
        <v>0.84482758620689657</v>
      </c>
      <c r="M799" s="34" t="s">
        <v>732</v>
      </c>
      <c r="N799" s="70"/>
    </row>
    <row r="800" spans="1:14" s="2" customFormat="1" ht="12.6" customHeight="1">
      <c r="A800" s="58" t="s">
        <v>41</v>
      </c>
      <c r="B800" s="18" t="s">
        <v>35</v>
      </c>
      <c r="C800" s="26" t="s">
        <v>334</v>
      </c>
      <c r="D800" s="26" t="s">
        <v>1198</v>
      </c>
      <c r="E800" s="25" t="s">
        <v>72</v>
      </c>
      <c r="F800" s="50">
        <v>1</v>
      </c>
      <c r="G800" s="51"/>
      <c r="H800" s="115">
        <v>19</v>
      </c>
      <c r="I800" s="36">
        <v>8</v>
      </c>
      <c r="J800" s="83">
        <f t="shared" si="30"/>
        <v>46</v>
      </c>
      <c r="K800" s="75">
        <v>58</v>
      </c>
      <c r="L800" s="134">
        <f t="shared" si="29"/>
        <v>0.7931034482758621</v>
      </c>
      <c r="M800" s="34" t="s">
        <v>732</v>
      </c>
      <c r="N800" s="70"/>
    </row>
    <row r="801" spans="1:14" s="2" customFormat="1" ht="12.6" customHeight="1">
      <c r="A801" s="58" t="s">
        <v>41</v>
      </c>
      <c r="B801" s="18" t="s">
        <v>35</v>
      </c>
      <c r="C801" s="26" t="s">
        <v>279</v>
      </c>
      <c r="D801" s="26" t="s">
        <v>49</v>
      </c>
      <c r="E801" s="25" t="s">
        <v>85</v>
      </c>
      <c r="F801" s="50">
        <v>1</v>
      </c>
      <c r="G801" s="51"/>
      <c r="H801" s="115">
        <v>16</v>
      </c>
      <c r="I801" s="36">
        <v>11</v>
      </c>
      <c r="J801" s="83">
        <f t="shared" si="30"/>
        <v>43</v>
      </c>
      <c r="K801" s="75">
        <v>58</v>
      </c>
      <c r="L801" s="134">
        <f t="shared" si="29"/>
        <v>0.74137931034482762</v>
      </c>
      <c r="M801" s="34" t="s">
        <v>732</v>
      </c>
      <c r="N801" s="70"/>
    </row>
    <row r="802" spans="1:14" s="2" customFormat="1" ht="12.6" customHeight="1">
      <c r="A802" s="58" t="s">
        <v>41</v>
      </c>
      <c r="B802" s="18" t="s">
        <v>35</v>
      </c>
      <c r="C802" s="26" t="s">
        <v>410</v>
      </c>
      <c r="D802" s="26" t="s">
        <v>53</v>
      </c>
      <c r="E802" s="25" t="s">
        <v>71</v>
      </c>
      <c r="F802" s="50">
        <v>1</v>
      </c>
      <c r="G802" s="51"/>
      <c r="H802" s="115">
        <v>15</v>
      </c>
      <c r="I802" s="36">
        <v>10</v>
      </c>
      <c r="J802" s="83">
        <f t="shared" si="30"/>
        <v>40</v>
      </c>
      <c r="K802" s="75">
        <v>58</v>
      </c>
      <c r="L802" s="134">
        <f t="shared" si="29"/>
        <v>0.68965517241379315</v>
      </c>
      <c r="M802" s="34" t="s">
        <v>732</v>
      </c>
      <c r="N802" s="70"/>
    </row>
    <row r="803" spans="1:14" s="2" customFormat="1" ht="12.6" customHeight="1">
      <c r="A803" s="58" t="s">
        <v>41</v>
      </c>
      <c r="B803" s="18" t="s">
        <v>35</v>
      </c>
      <c r="C803" s="26" t="s">
        <v>339</v>
      </c>
      <c r="D803" s="26" t="s">
        <v>61</v>
      </c>
      <c r="E803" s="25" t="s">
        <v>79</v>
      </c>
      <c r="F803" s="50">
        <v>1</v>
      </c>
      <c r="G803" s="51"/>
      <c r="H803" s="115">
        <v>14</v>
      </c>
      <c r="I803" s="36">
        <v>12</v>
      </c>
      <c r="J803" s="83">
        <f t="shared" si="30"/>
        <v>40</v>
      </c>
      <c r="K803" s="75">
        <v>58</v>
      </c>
      <c r="L803" s="134">
        <f t="shared" si="29"/>
        <v>0.68965517241379315</v>
      </c>
      <c r="M803" s="34" t="s">
        <v>732</v>
      </c>
      <c r="N803" s="70"/>
    </row>
    <row r="804" spans="1:14" s="2" customFormat="1" ht="12.6" customHeight="1">
      <c r="A804" s="58" t="s">
        <v>41</v>
      </c>
      <c r="B804" s="18" t="s">
        <v>35</v>
      </c>
      <c r="C804" s="26" t="s">
        <v>706</v>
      </c>
      <c r="D804" s="26" t="s">
        <v>44</v>
      </c>
      <c r="E804" s="25" t="s">
        <v>94</v>
      </c>
      <c r="F804" s="50">
        <v>1</v>
      </c>
      <c r="G804" s="51"/>
      <c r="H804" s="115">
        <v>13</v>
      </c>
      <c r="I804" s="36">
        <v>14</v>
      </c>
      <c r="J804" s="83">
        <f t="shared" si="30"/>
        <v>40</v>
      </c>
      <c r="K804" s="75">
        <v>58</v>
      </c>
      <c r="L804" s="134">
        <f t="shared" si="29"/>
        <v>0.68965517241379315</v>
      </c>
      <c r="M804" s="34" t="s">
        <v>732</v>
      </c>
      <c r="N804" s="70"/>
    </row>
    <row r="805" spans="1:14" s="2" customFormat="1" ht="12.6" customHeight="1">
      <c r="A805" s="58" t="s">
        <v>41</v>
      </c>
      <c r="B805" s="18" t="s">
        <v>35</v>
      </c>
      <c r="C805" s="26" t="s">
        <v>707</v>
      </c>
      <c r="D805" s="26" t="s">
        <v>58</v>
      </c>
      <c r="E805" s="25" t="s">
        <v>76</v>
      </c>
      <c r="F805" s="50"/>
      <c r="G805" s="51">
        <v>1</v>
      </c>
      <c r="H805" s="115">
        <v>10</v>
      </c>
      <c r="I805" s="36">
        <v>13</v>
      </c>
      <c r="J805" s="83">
        <f t="shared" si="30"/>
        <v>33</v>
      </c>
      <c r="K805" s="75">
        <v>58</v>
      </c>
      <c r="L805" s="134">
        <f t="shared" si="29"/>
        <v>0.56896551724137934</v>
      </c>
      <c r="M805" s="34" t="s">
        <v>811</v>
      </c>
      <c r="N805" s="70"/>
    </row>
    <row r="806" spans="1:14" s="2" customFormat="1" ht="12.6" customHeight="1">
      <c r="A806" s="58" t="s">
        <v>41</v>
      </c>
      <c r="B806" s="18" t="s">
        <v>35</v>
      </c>
      <c r="C806" s="26" t="s">
        <v>708</v>
      </c>
      <c r="D806" s="26" t="s">
        <v>45</v>
      </c>
      <c r="E806" s="25" t="s">
        <v>102</v>
      </c>
      <c r="F806" s="50"/>
      <c r="G806" s="51">
        <v>1</v>
      </c>
      <c r="H806" s="115">
        <v>5</v>
      </c>
      <c r="I806" s="36">
        <v>17</v>
      </c>
      <c r="J806" s="83">
        <f t="shared" si="30"/>
        <v>27</v>
      </c>
      <c r="K806" s="75">
        <v>58</v>
      </c>
      <c r="L806" s="134">
        <f t="shared" si="29"/>
        <v>0.46551724137931033</v>
      </c>
      <c r="M806" s="34" t="s">
        <v>811</v>
      </c>
      <c r="N806" s="70"/>
    </row>
    <row r="807" spans="1:14" s="2" customFormat="1" ht="12.6" customHeight="1">
      <c r="A807" s="58" t="s">
        <v>41</v>
      </c>
      <c r="B807" s="18" t="s">
        <v>35</v>
      </c>
      <c r="C807" s="26" t="s">
        <v>709</v>
      </c>
      <c r="D807" s="26" t="s">
        <v>55</v>
      </c>
      <c r="E807" s="25" t="s">
        <v>99</v>
      </c>
      <c r="F807" s="50"/>
      <c r="G807" s="51">
        <v>1</v>
      </c>
      <c r="H807" s="115">
        <v>3</v>
      </c>
      <c r="I807" s="36">
        <v>12</v>
      </c>
      <c r="J807" s="83">
        <f t="shared" si="30"/>
        <v>18</v>
      </c>
      <c r="K807" s="75">
        <v>58</v>
      </c>
      <c r="L807" s="134">
        <f t="shared" si="29"/>
        <v>0.31034482758620691</v>
      </c>
      <c r="M807" s="34" t="s">
        <v>811</v>
      </c>
      <c r="N807" s="70"/>
    </row>
    <row r="808" spans="1:14" s="2" customFormat="1" ht="12.6" customHeight="1">
      <c r="A808" s="58" t="s">
        <v>41</v>
      </c>
      <c r="B808" s="18" t="s">
        <v>35</v>
      </c>
      <c r="C808" s="26" t="s">
        <v>710</v>
      </c>
      <c r="D808" s="26" t="s">
        <v>63</v>
      </c>
      <c r="E808" s="25" t="s">
        <v>67</v>
      </c>
      <c r="F808" s="50"/>
      <c r="G808" s="51">
        <v>1</v>
      </c>
      <c r="H808" s="115">
        <v>2</v>
      </c>
      <c r="I808" s="36">
        <v>12</v>
      </c>
      <c r="J808" s="83">
        <f t="shared" si="30"/>
        <v>16</v>
      </c>
      <c r="K808" s="75">
        <v>58</v>
      </c>
      <c r="L808" s="134">
        <f t="shared" si="29"/>
        <v>0.27586206896551724</v>
      </c>
      <c r="M808" s="34" t="s">
        <v>811</v>
      </c>
      <c r="N808" s="70"/>
    </row>
    <row r="809" spans="1:14" s="2" customFormat="1" ht="12.6" customHeight="1">
      <c r="A809" s="58" t="s">
        <v>41</v>
      </c>
      <c r="B809" s="18" t="s">
        <v>35</v>
      </c>
      <c r="C809" s="26" t="s">
        <v>711</v>
      </c>
      <c r="D809" s="26" t="s">
        <v>64</v>
      </c>
      <c r="E809" s="25" t="s">
        <v>82</v>
      </c>
      <c r="F809" s="50"/>
      <c r="G809" s="51">
        <v>1</v>
      </c>
      <c r="H809" s="115">
        <v>2</v>
      </c>
      <c r="I809" s="36">
        <v>12</v>
      </c>
      <c r="J809" s="83">
        <f t="shared" si="30"/>
        <v>16</v>
      </c>
      <c r="K809" s="75">
        <v>58</v>
      </c>
      <c r="L809" s="134">
        <f t="shared" si="29"/>
        <v>0.27586206896551724</v>
      </c>
      <c r="M809" s="34" t="s">
        <v>811</v>
      </c>
      <c r="N809" s="70"/>
    </row>
    <row r="810" spans="1:14" s="2" customFormat="1" ht="12.6" customHeight="1">
      <c r="A810" s="55" t="s">
        <v>41</v>
      </c>
      <c r="B810" s="21" t="s">
        <v>35</v>
      </c>
      <c r="C810" s="1" t="s">
        <v>977</v>
      </c>
      <c r="D810" s="1" t="s">
        <v>60</v>
      </c>
      <c r="E810" s="27" t="s">
        <v>78</v>
      </c>
      <c r="F810" s="56"/>
      <c r="G810" s="57"/>
      <c r="H810" s="109">
        <v>1</v>
      </c>
      <c r="I810" s="70">
        <v>5</v>
      </c>
      <c r="J810" s="81">
        <f t="shared" si="30"/>
        <v>7</v>
      </c>
      <c r="K810" s="78">
        <v>58</v>
      </c>
      <c r="L810" s="135">
        <f t="shared" si="29"/>
        <v>0.1206896551724138</v>
      </c>
      <c r="M810" s="54"/>
      <c r="N810" s="70"/>
    </row>
    <row r="811" spans="1:14" s="2" customFormat="1" ht="12.6" customHeight="1">
      <c r="A811" s="55" t="s">
        <v>41</v>
      </c>
      <c r="B811" s="21" t="s">
        <v>35</v>
      </c>
      <c r="C811" s="1" t="s">
        <v>418</v>
      </c>
      <c r="D811" s="1" t="s">
        <v>90</v>
      </c>
      <c r="E811" s="27" t="s">
        <v>103</v>
      </c>
      <c r="F811" s="56"/>
      <c r="G811" s="57"/>
      <c r="H811" s="109"/>
      <c r="I811" s="70">
        <v>7</v>
      </c>
      <c r="J811" s="81">
        <f t="shared" si="30"/>
        <v>7</v>
      </c>
      <c r="K811" s="78">
        <v>58</v>
      </c>
      <c r="L811" s="135">
        <f t="shared" si="29"/>
        <v>0.1206896551724138</v>
      </c>
      <c r="M811" s="54"/>
      <c r="N811" s="70"/>
    </row>
    <row r="812" spans="1:14" s="2" customFormat="1" ht="12.6" customHeight="1">
      <c r="A812" s="55" t="s">
        <v>41</v>
      </c>
      <c r="B812" s="21" t="s">
        <v>35</v>
      </c>
      <c r="C812" s="1" t="s">
        <v>978</v>
      </c>
      <c r="D812" s="1" t="s">
        <v>62</v>
      </c>
      <c r="E812" s="27" t="s">
        <v>80</v>
      </c>
      <c r="F812" s="56"/>
      <c r="G812" s="57"/>
      <c r="H812" s="109"/>
      <c r="I812" s="70">
        <v>2</v>
      </c>
      <c r="J812" s="81">
        <f t="shared" si="30"/>
        <v>2</v>
      </c>
      <c r="K812" s="78">
        <v>58</v>
      </c>
      <c r="L812" s="135">
        <f t="shared" si="29"/>
        <v>3.4482758620689655E-2</v>
      </c>
      <c r="M812" s="54"/>
      <c r="N812" s="70"/>
    </row>
    <row r="813" spans="1:14" s="2" customFormat="1" ht="12.6" customHeight="1">
      <c r="A813" s="55" t="s">
        <v>41</v>
      </c>
      <c r="B813" s="21" t="s">
        <v>35</v>
      </c>
      <c r="C813" s="1" t="s">
        <v>979</v>
      </c>
      <c r="D813" s="1" t="s">
        <v>65</v>
      </c>
      <c r="E813" s="27" t="s">
        <v>83</v>
      </c>
      <c r="F813" s="56"/>
      <c r="G813" s="57"/>
      <c r="H813" s="109"/>
      <c r="I813" s="70">
        <v>2</v>
      </c>
      <c r="J813" s="81">
        <f t="shared" si="30"/>
        <v>2</v>
      </c>
      <c r="K813" s="78">
        <v>58</v>
      </c>
      <c r="L813" s="135">
        <f t="shared" si="29"/>
        <v>3.4482758620689655E-2</v>
      </c>
      <c r="M813" s="54"/>
      <c r="N813" s="70"/>
    </row>
    <row r="814" spans="1:14" s="2" customFormat="1" ht="12.6" customHeight="1">
      <c r="A814" s="55" t="s">
        <v>41</v>
      </c>
      <c r="B814" s="21" t="s">
        <v>35</v>
      </c>
      <c r="C814" s="1" t="s">
        <v>980</v>
      </c>
      <c r="D814" s="1" t="s">
        <v>90</v>
      </c>
      <c r="E814" s="27" t="s">
        <v>103</v>
      </c>
      <c r="F814" s="56"/>
      <c r="G814" s="57"/>
      <c r="H814" s="109"/>
      <c r="I814" s="70">
        <v>2</v>
      </c>
      <c r="J814" s="81">
        <f t="shared" si="30"/>
        <v>2</v>
      </c>
      <c r="K814" s="78">
        <v>58</v>
      </c>
      <c r="L814" s="135">
        <f t="shared" si="29"/>
        <v>3.4482758620689655E-2</v>
      </c>
      <c r="M814" s="54"/>
      <c r="N814" s="70"/>
    </row>
    <row r="815" spans="1:14" s="2" customFormat="1" ht="12.6" customHeight="1">
      <c r="A815" s="55" t="s">
        <v>41</v>
      </c>
      <c r="B815" s="21" t="s">
        <v>35</v>
      </c>
      <c r="C815" s="1" t="s">
        <v>981</v>
      </c>
      <c r="D815" s="1" t="s">
        <v>62</v>
      </c>
      <c r="E815" s="27" t="s">
        <v>80</v>
      </c>
      <c r="F815" s="56"/>
      <c r="G815" s="57"/>
      <c r="H815" s="109"/>
      <c r="I815" s="70">
        <v>1</v>
      </c>
      <c r="J815" s="81">
        <f t="shared" si="30"/>
        <v>1</v>
      </c>
      <c r="K815" s="78">
        <v>58</v>
      </c>
      <c r="L815" s="135">
        <f t="shared" si="29"/>
        <v>1.7241379310344827E-2</v>
      </c>
      <c r="M815" s="54"/>
    </row>
    <row r="816" spans="1:14" s="2" customFormat="1" ht="12.6" customHeight="1">
      <c r="A816" s="55" t="s">
        <v>41</v>
      </c>
      <c r="B816" s="21" t="s">
        <v>35</v>
      </c>
      <c r="C816" s="1" t="s">
        <v>982</v>
      </c>
      <c r="D816" s="1" t="s">
        <v>48</v>
      </c>
      <c r="E816" s="27" t="s">
        <v>68</v>
      </c>
      <c r="F816" s="56"/>
      <c r="G816" s="57"/>
      <c r="H816" s="109"/>
      <c r="I816" s="70">
        <v>1</v>
      </c>
      <c r="J816" s="81">
        <f t="shared" si="30"/>
        <v>1</v>
      </c>
      <c r="K816" s="78">
        <v>58</v>
      </c>
      <c r="L816" s="135">
        <f t="shared" si="29"/>
        <v>1.7241379310344827E-2</v>
      </c>
      <c r="M816" s="54"/>
    </row>
    <row r="817" spans="1:14" s="2" customFormat="1" ht="12.6" customHeight="1">
      <c r="A817" s="55" t="s">
        <v>41</v>
      </c>
      <c r="B817" s="21" t="s">
        <v>35</v>
      </c>
      <c r="C817" s="1" t="s">
        <v>983</v>
      </c>
      <c r="D817" s="1" t="s">
        <v>92</v>
      </c>
      <c r="E817" s="27" t="s">
        <v>105</v>
      </c>
      <c r="F817" s="56"/>
      <c r="G817" s="57"/>
      <c r="H817" s="109"/>
      <c r="I817" s="70">
        <v>1</v>
      </c>
      <c r="J817" s="81">
        <f t="shared" si="30"/>
        <v>1</v>
      </c>
      <c r="K817" s="78">
        <v>58</v>
      </c>
      <c r="L817" s="135">
        <f t="shared" si="29"/>
        <v>1.7241379310344827E-2</v>
      </c>
      <c r="M817" s="54"/>
    </row>
    <row r="818" spans="1:14" s="2" customFormat="1" ht="12.6" customHeight="1">
      <c r="A818" s="55" t="s">
        <v>41</v>
      </c>
      <c r="B818" s="21" t="s">
        <v>35</v>
      </c>
      <c r="C818" s="1" t="s">
        <v>984</v>
      </c>
      <c r="D818" s="1" t="s">
        <v>50</v>
      </c>
      <c r="E818" s="27" t="s">
        <v>69</v>
      </c>
      <c r="F818" s="56"/>
      <c r="G818" s="57"/>
      <c r="H818" s="109"/>
      <c r="I818" s="70">
        <v>1</v>
      </c>
      <c r="J818" s="81">
        <f t="shared" si="30"/>
        <v>1</v>
      </c>
      <c r="K818" s="78">
        <v>58</v>
      </c>
      <c r="L818" s="135">
        <f t="shared" si="29"/>
        <v>1.7241379310344827E-2</v>
      </c>
      <c r="M818" s="54"/>
    </row>
    <row r="819" spans="1:14" s="2" customFormat="1" ht="12.6" customHeight="1">
      <c r="A819" s="58" t="s">
        <v>41</v>
      </c>
      <c r="B819" s="18" t="s">
        <v>36</v>
      </c>
      <c r="C819" s="26" t="s">
        <v>712</v>
      </c>
      <c r="D819" s="26" t="s">
        <v>57</v>
      </c>
      <c r="E819" s="25" t="s">
        <v>75</v>
      </c>
      <c r="F819" s="50">
        <v>1</v>
      </c>
      <c r="G819" s="51"/>
      <c r="H819" s="115">
        <v>29</v>
      </c>
      <c r="I819" s="36"/>
      <c r="J819" s="83">
        <f t="shared" si="30"/>
        <v>58</v>
      </c>
      <c r="K819" s="75">
        <v>58</v>
      </c>
      <c r="L819" s="134">
        <f t="shared" si="29"/>
        <v>1</v>
      </c>
      <c r="M819" s="34" t="s">
        <v>732</v>
      </c>
    </row>
    <row r="820" spans="1:14" s="2" customFormat="1" ht="12.6" customHeight="1">
      <c r="A820" s="58" t="s">
        <v>41</v>
      </c>
      <c r="B820" s="18" t="s">
        <v>36</v>
      </c>
      <c r="C820" s="26" t="s">
        <v>713</v>
      </c>
      <c r="D820" s="26" t="s">
        <v>51</v>
      </c>
      <c r="E820" s="25" t="s">
        <v>97</v>
      </c>
      <c r="F820" s="50">
        <v>1</v>
      </c>
      <c r="G820" s="51"/>
      <c r="H820" s="115">
        <v>28</v>
      </c>
      <c r="I820" s="36">
        <v>1</v>
      </c>
      <c r="J820" s="83">
        <f t="shared" si="30"/>
        <v>57</v>
      </c>
      <c r="K820" s="75">
        <v>58</v>
      </c>
      <c r="L820" s="134">
        <f t="shared" si="29"/>
        <v>0.98275862068965514</v>
      </c>
      <c r="M820" s="34" t="s">
        <v>732</v>
      </c>
    </row>
    <row r="821" spans="1:14" s="2" customFormat="1" ht="12.6" customHeight="1">
      <c r="A821" s="58" t="s">
        <v>41</v>
      </c>
      <c r="B821" s="18" t="s">
        <v>36</v>
      </c>
      <c r="C821" s="26" t="s">
        <v>206</v>
      </c>
      <c r="D821" s="26" t="s">
        <v>92</v>
      </c>
      <c r="E821" s="25" t="s">
        <v>105</v>
      </c>
      <c r="F821" s="50">
        <v>1</v>
      </c>
      <c r="G821" s="51"/>
      <c r="H821" s="115">
        <v>28</v>
      </c>
      <c r="I821" s="36">
        <v>1</v>
      </c>
      <c r="J821" s="83">
        <f t="shared" si="30"/>
        <v>57</v>
      </c>
      <c r="K821" s="75">
        <v>58</v>
      </c>
      <c r="L821" s="134">
        <f t="shared" si="29"/>
        <v>0.98275862068965514</v>
      </c>
      <c r="M821" s="34" t="s">
        <v>732</v>
      </c>
    </row>
    <row r="822" spans="1:14" s="2" customFormat="1" ht="12.6" customHeight="1">
      <c r="A822" s="58" t="s">
        <v>41</v>
      </c>
      <c r="B822" s="18" t="s">
        <v>36</v>
      </c>
      <c r="C822" s="26" t="s">
        <v>714</v>
      </c>
      <c r="D822" s="26" t="s">
        <v>64</v>
      </c>
      <c r="E822" s="25" t="s">
        <v>82</v>
      </c>
      <c r="F822" s="50">
        <v>1</v>
      </c>
      <c r="G822" s="51"/>
      <c r="H822" s="115">
        <v>21</v>
      </c>
      <c r="I822" s="36">
        <v>8</v>
      </c>
      <c r="J822" s="83">
        <f t="shared" si="30"/>
        <v>50</v>
      </c>
      <c r="K822" s="75">
        <v>58</v>
      </c>
      <c r="L822" s="134">
        <f t="shared" si="29"/>
        <v>0.86206896551724133</v>
      </c>
      <c r="M822" s="34" t="s">
        <v>732</v>
      </c>
    </row>
    <row r="823" spans="1:14" s="2" customFormat="1" ht="12.6" customHeight="1">
      <c r="A823" s="58" t="s">
        <v>41</v>
      </c>
      <c r="B823" s="18" t="s">
        <v>36</v>
      </c>
      <c r="C823" s="26" t="s">
        <v>715</v>
      </c>
      <c r="D823" s="26" t="s">
        <v>49</v>
      </c>
      <c r="E823" s="25" t="s">
        <v>85</v>
      </c>
      <c r="F823" s="50">
        <v>1</v>
      </c>
      <c r="G823" s="51"/>
      <c r="H823" s="115">
        <v>18</v>
      </c>
      <c r="I823" s="36">
        <v>11</v>
      </c>
      <c r="J823" s="83">
        <f t="shared" si="30"/>
        <v>47</v>
      </c>
      <c r="K823" s="75">
        <v>58</v>
      </c>
      <c r="L823" s="134">
        <f t="shared" si="29"/>
        <v>0.81034482758620685</v>
      </c>
      <c r="M823" s="34" t="s">
        <v>732</v>
      </c>
    </row>
    <row r="824" spans="1:14" s="2" customFormat="1" ht="12.6" customHeight="1">
      <c r="A824" s="58" t="s">
        <v>41</v>
      </c>
      <c r="B824" s="18" t="s">
        <v>36</v>
      </c>
      <c r="C824" s="26" t="s">
        <v>338</v>
      </c>
      <c r="D824" s="26" t="s">
        <v>44</v>
      </c>
      <c r="E824" s="25" t="s">
        <v>94</v>
      </c>
      <c r="F824" s="50"/>
      <c r="G824" s="51">
        <v>1</v>
      </c>
      <c r="H824" s="115">
        <v>10</v>
      </c>
      <c r="I824" s="36">
        <v>15</v>
      </c>
      <c r="J824" s="83">
        <f t="shared" si="30"/>
        <v>35</v>
      </c>
      <c r="K824" s="75">
        <v>58</v>
      </c>
      <c r="L824" s="134">
        <f t="shared" si="29"/>
        <v>0.60344827586206895</v>
      </c>
      <c r="M824" s="34" t="s">
        <v>811</v>
      </c>
    </row>
    <row r="825" spans="1:14" s="2" customFormat="1" ht="12.6" customHeight="1">
      <c r="A825" s="58" t="s">
        <v>41</v>
      </c>
      <c r="B825" s="18" t="s">
        <v>36</v>
      </c>
      <c r="C825" s="26" t="s">
        <v>716</v>
      </c>
      <c r="D825" s="26" t="s">
        <v>91</v>
      </c>
      <c r="E825" s="25" t="s">
        <v>104</v>
      </c>
      <c r="F825" s="50"/>
      <c r="G825" s="51">
        <v>1</v>
      </c>
      <c r="H825" s="115">
        <v>6</v>
      </c>
      <c r="I825" s="36">
        <v>19</v>
      </c>
      <c r="J825" s="83">
        <f t="shared" si="30"/>
        <v>31</v>
      </c>
      <c r="K825" s="75">
        <v>58</v>
      </c>
      <c r="L825" s="134">
        <f t="shared" si="29"/>
        <v>0.53448275862068961</v>
      </c>
      <c r="M825" s="34" t="s">
        <v>811</v>
      </c>
      <c r="N825" s="70"/>
    </row>
    <row r="826" spans="1:14" s="2" customFormat="1" ht="12.6" customHeight="1">
      <c r="A826" s="58" t="s">
        <v>41</v>
      </c>
      <c r="B826" s="18" t="s">
        <v>36</v>
      </c>
      <c r="C826" s="26" t="s">
        <v>415</v>
      </c>
      <c r="D826" s="26" t="s">
        <v>90</v>
      </c>
      <c r="E826" s="25" t="s">
        <v>103</v>
      </c>
      <c r="F826" s="50"/>
      <c r="G826" s="51">
        <v>1</v>
      </c>
      <c r="H826" s="115">
        <v>3</v>
      </c>
      <c r="I826" s="36">
        <v>23</v>
      </c>
      <c r="J826" s="83">
        <f t="shared" si="30"/>
        <v>29</v>
      </c>
      <c r="K826" s="75">
        <v>58</v>
      </c>
      <c r="L826" s="134">
        <f t="shared" si="29"/>
        <v>0.5</v>
      </c>
      <c r="M826" s="34" t="s">
        <v>811</v>
      </c>
      <c r="N826" s="70"/>
    </row>
    <row r="827" spans="1:14" s="2" customFormat="1" ht="12.6" customHeight="1">
      <c r="A827" s="58" t="s">
        <v>41</v>
      </c>
      <c r="B827" s="18" t="s">
        <v>36</v>
      </c>
      <c r="C827" s="26" t="s">
        <v>717</v>
      </c>
      <c r="D827" s="26" t="s">
        <v>44</v>
      </c>
      <c r="E827" s="25" t="s">
        <v>94</v>
      </c>
      <c r="F827" s="50"/>
      <c r="G827" s="51">
        <v>1</v>
      </c>
      <c r="H827" s="115">
        <v>1</v>
      </c>
      <c r="I827" s="36">
        <v>15</v>
      </c>
      <c r="J827" s="83">
        <f t="shared" si="30"/>
        <v>17</v>
      </c>
      <c r="K827" s="75">
        <v>58</v>
      </c>
      <c r="L827" s="134">
        <f t="shared" si="29"/>
        <v>0.29310344827586204</v>
      </c>
      <c r="M827" s="34" t="s">
        <v>811</v>
      </c>
      <c r="N827" s="70"/>
    </row>
    <row r="828" spans="1:14" s="2" customFormat="1" ht="12.6" customHeight="1">
      <c r="A828" s="58" t="s">
        <v>41</v>
      </c>
      <c r="B828" s="18" t="s">
        <v>36</v>
      </c>
      <c r="C828" s="26" t="s">
        <v>718</v>
      </c>
      <c r="D828" s="26" t="s">
        <v>64</v>
      </c>
      <c r="E828" s="25" t="s">
        <v>82</v>
      </c>
      <c r="F828" s="50"/>
      <c r="G828" s="51">
        <v>1</v>
      </c>
      <c r="H828" s="115">
        <v>3</v>
      </c>
      <c r="I828" s="36">
        <v>9</v>
      </c>
      <c r="J828" s="83">
        <f t="shared" si="30"/>
        <v>15</v>
      </c>
      <c r="K828" s="75">
        <v>58</v>
      </c>
      <c r="L828" s="134">
        <f t="shared" si="29"/>
        <v>0.25862068965517243</v>
      </c>
      <c r="M828" s="34" t="s">
        <v>811</v>
      </c>
      <c r="N828" s="70"/>
    </row>
    <row r="829" spans="1:14" s="2" customFormat="1" ht="12.6" customHeight="1">
      <c r="A829" s="55" t="s">
        <v>41</v>
      </c>
      <c r="B829" s="21" t="s">
        <v>36</v>
      </c>
      <c r="C829" s="1" t="s">
        <v>985</v>
      </c>
      <c r="D829" s="1" t="s">
        <v>89</v>
      </c>
      <c r="E829" s="27" t="s">
        <v>101</v>
      </c>
      <c r="F829" s="56"/>
      <c r="G829" s="57"/>
      <c r="H829" s="109">
        <v>1</v>
      </c>
      <c r="I829" s="70">
        <v>12</v>
      </c>
      <c r="J829" s="81">
        <f t="shared" si="30"/>
        <v>14</v>
      </c>
      <c r="K829" s="78">
        <v>58</v>
      </c>
      <c r="L829" s="135">
        <f t="shared" si="29"/>
        <v>0.2413793103448276</v>
      </c>
      <c r="M829" s="54"/>
      <c r="N829" s="70"/>
    </row>
    <row r="830" spans="1:14" s="2" customFormat="1" ht="12.6" customHeight="1">
      <c r="A830" s="55" t="s">
        <v>41</v>
      </c>
      <c r="B830" s="21" t="s">
        <v>36</v>
      </c>
      <c r="C830" s="1" t="s">
        <v>986</v>
      </c>
      <c r="D830" s="1" t="s">
        <v>63</v>
      </c>
      <c r="E830" s="27" t="s">
        <v>67</v>
      </c>
      <c r="F830" s="56"/>
      <c r="G830" s="57"/>
      <c r="H830" s="109">
        <v>1</v>
      </c>
      <c r="I830" s="70">
        <v>12</v>
      </c>
      <c r="J830" s="81">
        <f t="shared" si="30"/>
        <v>14</v>
      </c>
      <c r="K830" s="78">
        <v>58</v>
      </c>
      <c r="L830" s="135">
        <f t="shared" si="29"/>
        <v>0.2413793103448276</v>
      </c>
      <c r="M830" s="54"/>
      <c r="N830" s="70"/>
    </row>
    <row r="831" spans="1:14" s="2" customFormat="1" ht="12.6" customHeight="1">
      <c r="A831" s="55" t="s">
        <v>41</v>
      </c>
      <c r="B831" s="21" t="s">
        <v>36</v>
      </c>
      <c r="C831" s="1" t="s">
        <v>987</v>
      </c>
      <c r="D831" s="1" t="s">
        <v>53</v>
      </c>
      <c r="E831" s="27" t="s">
        <v>71</v>
      </c>
      <c r="F831" s="56"/>
      <c r="G831" s="57"/>
      <c r="H831" s="109">
        <v>1</v>
      </c>
      <c r="I831" s="70">
        <v>7</v>
      </c>
      <c r="J831" s="81">
        <f t="shared" si="30"/>
        <v>9</v>
      </c>
      <c r="K831" s="78">
        <v>58</v>
      </c>
      <c r="L831" s="135">
        <f t="shared" si="29"/>
        <v>0.15517241379310345</v>
      </c>
      <c r="M831" s="54"/>
      <c r="N831" s="70"/>
    </row>
    <row r="832" spans="1:14" s="2" customFormat="1" ht="12.6" customHeight="1">
      <c r="A832" s="55" t="s">
        <v>41</v>
      </c>
      <c r="B832" s="21" t="s">
        <v>36</v>
      </c>
      <c r="C832" s="1" t="s">
        <v>988</v>
      </c>
      <c r="D832" s="1" t="s">
        <v>92</v>
      </c>
      <c r="E832" s="27" t="s">
        <v>105</v>
      </c>
      <c r="F832" s="56"/>
      <c r="G832" s="57"/>
      <c r="H832" s="109"/>
      <c r="I832" s="70">
        <v>5</v>
      </c>
      <c r="J832" s="81">
        <f t="shared" si="30"/>
        <v>5</v>
      </c>
      <c r="K832" s="78">
        <v>58</v>
      </c>
      <c r="L832" s="135">
        <f t="shared" si="29"/>
        <v>8.6206896551724144E-2</v>
      </c>
      <c r="M832" s="54"/>
      <c r="N832" s="70"/>
    </row>
    <row r="833" spans="1:14" s="2" customFormat="1" ht="12.6" customHeight="1">
      <c r="A833" s="55" t="s">
        <v>41</v>
      </c>
      <c r="B833" s="21" t="s">
        <v>36</v>
      </c>
      <c r="C833" s="1" t="s">
        <v>989</v>
      </c>
      <c r="D833" s="1" t="s">
        <v>89</v>
      </c>
      <c r="E833" s="27" t="s">
        <v>101</v>
      </c>
      <c r="F833" s="56"/>
      <c r="G833" s="57"/>
      <c r="H833" s="109"/>
      <c r="I833" s="70">
        <v>4</v>
      </c>
      <c r="J833" s="81">
        <f t="shared" si="30"/>
        <v>4</v>
      </c>
      <c r="K833" s="78">
        <v>58</v>
      </c>
      <c r="L833" s="135">
        <f t="shared" si="29"/>
        <v>6.8965517241379309E-2</v>
      </c>
      <c r="M833" s="54"/>
      <c r="N833" s="70"/>
    </row>
    <row r="834" spans="1:14" s="2" customFormat="1" ht="12.6" customHeight="1">
      <c r="A834" s="55" t="s">
        <v>41</v>
      </c>
      <c r="B834" s="21" t="s">
        <v>36</v>
      </c>
      <c r="C834" s="1" t="s">
        <v>990</v>
      </c>
      <c r="D834" s="1" t="s">
        <v>287</v>
      </c>
      <c r="E834" s="27" t="s">
        <v>81</v>
      </c>
      <c r="F834" s="56"/>
      <c r="G834" s="57"/>
      <c r="H834" s="109"/>
      <c r="I834" s="70">
        <v>1</v>
      </c>
      <c r="J834" s="81">
        <f t="shared" si="30"/>
        <v>1</v>
      </c>
      <c r="K834" s="78">
        <v>58</v>
      </c>
      <c r="L834" s="135">
        <f t="shared" si="29"/>
        <v>1.7241379310344827E-2</v>
      </c>
      <c r="M834" s="54"/>
      <c r="N834" s="70"/>
    </row>
    <row r="835" spans="1:14" s="2" customFormat="1" ht="12.6" customHeight="1">
      <c r="A835" s="55" t="s">
        <v>41</v>
      </c>
      <c r="B835" s="21" t="s">
        <v>36</v>
      </c>
      <c r="C835" s="1" t="s">
        <v>991</v>
      </c>
      <c r="D835" s="1" t="s">
        <v>49</v>
      </c>
      <c r="E835" s="27" t="s">
        <v>85</v>
      </c>
      <c r="F835" s="56"/>
      <c r="G835" s="57"/>
      <c r="H835" s="109"/>
      <c r="I835" s="70">
        <v>1</v>
      </c>
      <c r="J835" s="81">
        <f t="shared" si="30"/>
        <v>1</v>
      </c>
      <c r="K835" s="78">
        <v>58</v>
      </c>
      <c r="L835" s="135">
        <f t="shared" si="29"/>
        <v>1.7241379310344827E-2</v>
      </c>
      <c r="M835" s="54"/>
      <c r="N835" s="70"/>
    </row>
    <row r="836" spans="1:14" s="2" customFormat="1" ht="12.6" customHeight="1">
      <c r="A836" s="55" t="s">
        <v>41</v>
      </c>
      <c r="B836" s="21" t="s">
        <v>36</v>
      </c>
      <c r="C836" s="1" t="s">
        <v>340</v>
      </c>
      <c r="D836" s="1" t="s">
        <v>49</v>
      </c>
      <c r="E836" s="27" t="s">
        <v>85</v>
      </c>
      <c r="F836" s="56"/>
      <c r="G836" s="57"/>
      <c r="H836" s="109"/>
      <c r="I836" s="70">
        <v>1</v>
      </c>
      <c r="J836" s="81">
        <f t="shared" si="30"/>
        <v>1</v>
      </c>
      <c r="K836" s="78">
        <v>58</v>
      </c>
      <c r="L836" s="135">
        <f t="shared" si="29"/>
        <v>1.7241379310344827E-2</v>
      </c>
      <c r="M836" s="54"/>
      <c r="N836" s="70"/>
    </row>
    <row r="837" spans="1:14" s="2" customFormat="1" ht="12.6" customHeight="1">
      <c r="A837" s="55" t="s">
        <v>41</v>
      </c>
      <c r="B837" s="21" t="s">
        <v>36</v>
      </c>
      <c r="C837" s="1" t="s">
        <v>992</v>
      </c>
      <c r="D837" s="1" t="s">
        <v>47</v>
      </c>
      <c r="E837" s="27" t="s">
        <v>95</v>
      </c>
      <c r="F837" s="56"/>
      <c r="G837" s="57"/>
      <c r="H837" s="109"/>
      <c r="I837" s="70">
        <v>1</v>
      </c>
      <c r="J837" s="81">
        <f t="shared" si="30"/>
        <v>1</v>
      </c>
      <c r="K837" s="78">
        <v>58</v>
      </c>
      <c r="L837" s="135">
        <f t="shared" si="29"/>
        <v>1.7241379310344827E-2</v>
      </c>
      <c r="M837" s="54"/>
      <c r="N837" s="70"/>
    </row>
    <row r="838" spans="1:14" s="2" customFormat="1" ht="12.6" customHeight="1">
      <c r="A838" s="55" t="s">
        <v>41</v>
      </c>
      <c r="B838" s="21" t="s">
        <v>36</v>
      </c>
      <c r="C838" s="1" t="s">
        <v>993</v>
      </c>
      <c r="D838" s="1" t="s">
        <v>58</v>
      </c>
      <c r="E838" s="27" t="s">
        <v>76</v>
      </c>
      <c r="F838" s="56"/>
      <c r="G838" s="57"/>
      <c r="H838" s="109"/>
      <c r="I838" s="70">
        <v>1</v>
      </c>
      <c r="J838" s="81">
        <f t="shared" si="30"/>
        <v>1</v>
      </c>
      <c r="K838" s="78">
        <v>58</v>
      </c>
      <c r="L838" s="135">
        <f t="shared" si="29"/>
        <v>1.7241379310344827E-2</v>
      </c>
      <c r="M838" s="54"/>
      <c r="N838" s="70"/>
    </row>
    <row r="839" spans="1:14" s="2" customFormat="1" ht="12.6" customHeight="1">
      <c r="A839" s="55" t="s">
        <v>41</v>
      </c>
      <c r="B839" s="21" t="s">
        <v>36</v>
      </c>
      <c r="C839" s="1" t="s">
        <v>994</v>
      </c>
      <c r="D839" s="1" t="s">
        <v>53</v>
      </c>
      <c r="E839" s="27" t="s">
        <v>71</v>
      </c>
      <c r="F839" s="56"/>
      <c r="G839" s="57"/>
      <c r="H839" s="109"/>
      <c r="I839" s="70">
        <v>1</v>
      </c>
      <c r="J839" s="81">
        <f t="shared" si="30"/>
        <v>1</v>
      </c>
      <c r="K839" s="78">
        <v>58</v>
      </c>
      <c r="L839" s="135">
        <f t="shared" si="29"/>
        <v>1.7241379310344827E-2</v>
      </c>
      <c r="M839" s="54"/>
      <c r="N839" s="70"/>
    </row>
    <row r="840" spans="1:14" s="2" customFormat="1" ht="12.6" customHeight="1">
      <c r="A840" s="55" t="s">
        <v>41</v>
      </c>
      <c r="B840" s="21" t="s">
        <v>36</v>
      </c>
      <c r="C840" s="1" t="s">
        <v>995</v>
      </c>
      <c r="D840" s="1" t="s">
        <v>91</v>
      </c>
      <c r="E840" s="27" t="s">
        <v>104</v>
      </c>
      <c r="F840" s="56"/>
      <c r="G840" s="57"/>
      <c r="H840" s="109"/>
      <c r="I840" s="70">
        <v>1</v>
      </c>
      <c r="J840" s="81">
        <f>(H840*2)+(I840*1)</f>
        <v>1</v>
      </c>
      <c r="K840" s="78">
        <v>58</v>
      </c>
      <c r="L840" s="135">
        <f t="shared" si="29"/>
        <v>1.7241379310344827E-2</v>
      </c>
      <c r="M840" s="54"/>
      <c r="N840" s="70"/>
    </row>
    <row r="841" spans="1:14" s="2" customFormat="1" ht="12.6" customHeight="1">
      <c r="A841" s="55" t="s">
        <v>41</v>
      </c>
      <c r="B841" s="21" t="s">
        <v>36</v>
      </c>
      <c r="C841" s="1" t="s">
        <v>1088</v>
      </c>
      <c r="D841" s="1" t="s">
        <v>90</v>
      </c>
      <c r="E841" s="27" t="s">
        <v>103</v>
      </c>
      <c r="F841" s="56"/>
      <c r="G841" s="57"/>
      <c r="H841" s="109"/>
      <c r="I841" s="70">
        <v>1</v>
      </c>
      <c r="J841" s="81">
        <f>(H841*2)+(I841*1)</f>
        <v>1</v>
      </c>
      <c r="K841" s="78">
        <v>58</v>
      </c>
      <c r="L841" s="135">
        <f t="shared" si="29"/>
        <v>1.7241379310344827E-2</v>
      </c>
      <c r="M841" s="54"/>
      <c r="N841" s="70"/>
    </row>
    <row r="842" spans="1:14" s="2" customFormat="1" ht="12.6" customHeight="1">
      <c r="A842" s="58" t="s">
        <v>41</v>
      </c>
      <c r="B842" s="18" t="s">
        <v>38</v>
      </c>
      <c r="C842" s="26" t="s">
        <v>419</v>
      </c>
      <c r="D842" s="26" t="s">
        <v>50</v>
      </c>
      <c r="E842" s="25" t="s">
        <v>69</v>
      </c>
      <c r="F842" s="50">
        <v>1</v>
      </c>
      <c r="G842" s="51"/>
      <c r="H842" s="115">
        <v>125</v>
      </c>
      <c r="I842" s="36"/>
      <c r="J842" s="83">
        <f t="shared" ref="J842:J865" si="31">(H842*2)+(I842*1)</f>
        <v>250</v>
      </c>
      <c r="K842" s="116">
        <v>250</v>
      </c>
      <c r="L842" s="134">
        <f t="shared" si="29"/>
        <v>1</v>
      </c>
      <c r="M842" s="34" t="s">
        <v>732</v>
      </c>
      <c r="N842" s="70"/>
    </row>
    <row r="843" spans="1:14" s="2" customFormat="1" ht="12.6" customHeight="1">
      <c r="A843" s="58" t="s">
        <v>41</v>
      </c>
      <c r="B843" s="18" t="s">
        <v>38</v>
      </c>
      <c r="C843" s="26" t="s">
        <v>417</v>
      </c>
      <c r="D843" s="26" t="s">
        <v>89</v>
      </c>
      <c r="E843" s="25" t="s">
        <v>101</v>
      </c>
      <c r="F843" s="50">
        <v>1</v>
      </c>
      <c r="G843" s="51"/>
      <c r="H843" s="115">
        <v>124</v>
      </c>
      <c r="I843" s="36"/>
      <c r="J843" s="83">
        <f t="shared" si="31"/>
        <v>248</v>
      </c>
      <c r="K843" s="116">
        <v>250</v>
      </c>
      <c r="L843" s="134">
        <f t="shared" si="29"/>
        <v>0.99199999999999999</v>
      </c>
      <c r="M843" s="34" t="s">
        <v>732</v>
      </c>
      <c r="N843" s="70"/>
    </row>
    <row r="844" spans="1:14" s="2" customFormat="1" ht="12.6" customHeight="1">
      <c r="A844" s="58" t="s">
        <v>41</v>
      </c>
      <c r="B844" s="18" t="s">
        <v>38</v>
      </c>
      <c r="C844" s="26" t="s">
        <v>719</v>
      </c>
      <c r="D844" s="26" t="s">
        <v>62</v>
      </c>
      <c r="E844" s="25" t="s">
        <v>80</v>
      </c>
      <c r="F844" s="50">
        <v>1</v>
      </c>
      <c r="G844" s="51"/>
      <c r="H844" s="115">
        <v>108</v>
      </c>
      <c r="I844" s="36">
        <v>14</v>
      </c>
      <c r="J844" s="83">
        <f t="shared" si="31"/>
        <v>230</v>
      </c>
      <c r="K844" s="116">
        <v>250</v>
      </c>
      <c r="L844" s="134">
        <f t="shared" si="29"/>
        <v>0.92</v>
      </c>
      <c r="M844" s="34" t="s">
        <v>732</v>
      </c>
      <c r="N844" s="70"/>
    </row>
    <row r="845" spans="1:14" s="2" customFormat="1" ht="12.6" customHeight="1">
      <c r="A845" s="58" t="s">
        <v>41</v>
      </c>
      <c r="B845" s="18" t="s">
        <v>38</v>
      </c>
      <c r="C845" s="26" t="s">
        <v>720</v>
      </c>
      <c r="D845" s="26" t="s">
        <v>55</v>
      </c>
      <c r="E845" s="25" t="s">
        <v>107</v>
      </c>
      <c r="F845" s="50">
        <v>1</v>
      </c>
      <c r="G845" s="51"/>
      <c r="H845" s="115">
        <v>95</v>
      </c>
      <c r="I845" s="36">
        <v>24</v>
      </c>
      <c r="J845" s="83">
        <f t="shared" si="31"/>
        <v>214</v>
      </c>
      <c r="K845" s="116">
        <v>250</v>
      </c>
      <c r="L845" s="134">
        <f t="shared" si="29"/>
        <v>0.85599999999999998</v>
      </c>
      <c r="M845" s="34" t="s">
        <v>732</v>
      </c>
      <c r="N845" s="70"/>
    </row>
    <row r="846" spans="1:14" s="2" customFormat="1" ht="12.6" customHeight="1">
      <c r="A846" s="58" t="s">
        <v>41</v>
      </c>
      <c r="B846" s="18" t="s">
        <v>38</v>
      </c>
      <c r="C846" s="26" t="s">
        <v>731</v>
      </c>
      <c r="D846" s="26" t="s">
        <v>53</v>
      </c>
      <c r="E846" s="25" t="s">
        <v>71</v>
      </c>
      <c r="F846" s="50">
        <v>1</v>
      </c>
      <c r="G846" s="51"/>
      <c r="H846" s="115">
        <v>87</v>
      </c>
      <c r="I846" s="36">
        <v>30</v>
      </c>
      <c r="J846" s="83">
        <f t="shared" si="31"/>
        <v>204</v>
      </c>
      <c r="K846" s="116">
        <v>250</v>
      </c>
      <c r="L846" s="134">
        <f t="shared" si="29"/>
        <v>0.81599999999999995</v>
      </c>
      <c r="M846" s="34" t="s">
        <v>732</v>
      </c>
      <c r="N846" s="70"/>
    </row>
    <row r="847" spans="1:14" s="2" customFormat="1" ht="12.6" customHeight="1">
      <c r="A847" s="58" t="s">
        <v>41</v>
      </c>
      <c r="B847" s="18" t="s">
        <v>38</v>
      </c>
      <c r="C847" s="26" t="s">
        <v>721</v>
      </c>
      <c r="D847" s="26" t="s">
        <v>48</v>
      </c>
      <c r="E847" s="25" t="s">
        <v>68</v>
      </c>
      <c r="F847" s="50"/>
      <c r="G847" s="51">
        <v>1</v>
      </c>
      <c r="H847" s="115">
        <v>19</v>
      </c>
      <c r="I847" s="36">
        <v>81</v>
      </c>
      <c r="J847" s="83">
        <f t="shared" si="31"/>
        <v>119</v>
      </c>
      <c r="K847" s="116">
        <v>250</v>
      </c>
      <c r="L847" s="134">
        <f t="shared" ref="L847:L910" si="32">J847/K847</f>
        <v>0.47599999999999998</v>
      </c>
      <c r="M847" s="34" t="s">
        <v>811</v>
      </c>
      <c r="N847" s="70"/>
    </row>
    <row r="848" spans="1:14" s="2" customFormat="1" ht="12.6" customHeight="1">
      <c r="A848" s="58" t="s">
        <v>41</v>
      </c>
      <c r="B848" s="18" t="s">
        <v>38</v>
      </c>
      <c r="C848" s="26" t="s">
        <v>422</v>
      </c>
      <c r="D848" s="26" t="s">
        <v>54</v>
      </c>
      <c r="E848" s="25" t="s">
        <v>73</v>
      </c>
      <c r="F848" s="50"/>
      <c r="G848" s="51">
        <v>1</v>
      </c>
      <c r="H848" s="115">
        <v>15</v>
      </c>
      <c r="I848" s="36">
        <v>86</v>
      </c>
      <c r="J848" s="83">
        <f t="shared" si="31"/>
        <v>116</v>
      </c>
      <c r="K848" s="116">
        <v>250</v>
      </c>
      <c r="L848" s="134">
        <f t="shared" si="32"/>
        <v>0.46400000000000002</v>
      </c>
      <c r="M848" s="34" t="s">
        <v>811</v>
      </c>
      <c r="N848" s="70"/>
    </row>
    <row r="849" spans="1:14" s="2" customFormat="1" ht="12.6" customHeight="1">
      <c r="A849" s="58" t="s">
        <v>41</v>
      </c>
      <c r="B849" s="18" t="s">
        <v>38</v>
      </c>
      <c r="C849" s="26" t="s">
        <v>722</v>
      </c>
      <c r="D849" s="26" t="s">
        <v>63</v>
      </c>
      <c r="E849" s="25" t="s">
        <v>67</v>
      </c>
      <c r="F849" s="50"/>
      <c r="G849" s="51">
        <v>1</v>
      </c>
      <c r="H849" s="115">
        <v>21</v>
      </c>
      <c r="I849" s="36">
        <v>54</v>
      </c>
      <c r="J849" s="83">
        <f t="shared" si="31"/>
        <v>96</v>
      </c>
      <c r="K849" s="116">
        <v>250</v>
      </c>
      <c r="L849" s="134">
        <f t="shared" si="32"/>
        <v>0.38400000000000001</v>
      </c>
      <c r="M849" s="34" t="s">
        <v>811</v>
      </c>
      <c r="N849" s="70"/>
    </row>
    <row r="850" spans="1:14" s="2" customFormat="1" ht="12.6" customHeight="1">
      <c r="A850" s="58" t="s">
        <v>41</v>
      </c>
      <c r="B850" s="18" t="s">
        <v>38</v>
      </c>
      <c r="C850" s="26" t="s">
        <v>723</v>
      </c>
      <c r="D850" s="26" t="s">
        <v>92</v>
      </c>
      <c r="E850" s="25" t="s">
        <v>154</v>
      </c>
      <c r="F850" s="50"/>
      <c r="G850" s="51">
        <v>1</v>
      </c>
      <c r="H850" s="115">
        <v>3</v>
      </c>
      <c r="I850" s="36">
        <v>61</v>
      </c>
      <c r="J850" s="83">
        <f t="shared" si="31"/>
        <v>67</v>
      </c>
      <c r="K850" s="116">
        <v>250</v>
      </c>
      <c r="L850" s="134">
        <f t="shared" si="32"/>
        <v>0.26800000000000002</v>
      </c>
      <c r="M850" s="34" t="s">
        <v>811</v>
      </c>
      <c r="N850" s="70"/>
    </row>
    <row r="851" spans="1:14" s="2" customFormat="1" ht="12.6" customHeight="1">
      <c r="A851" s="58" t="s">
        <v>41</v>
      </c>
      <c r="B851" s="18" t="s">
        <v>38</v>
      </c>
      <c r="C851" s="26" t="s">
        <v>724</v>
      </c>
      <c r="D851" s="26" t="s">
        <v>66</v>
      </c>
      <c r="E851" s="25" t="s">
        <v>84</v>
      </c>
      <c r="F851" s="50"/>
      <c r="G851" s="51">
        <v>1</v>
      </c>
      <c r="H851" s="115">
        <v>9</v>
      </c>
      <c r="I851" s="36">
        <v>47</v>
      </c>
      <c r="J851" s="83">
        <f t="shared" si="31"/>
        <v>65</v>
      </c>
      <c r="K851" s="116">
        <v>250</v>
      </c>
      <c r="L851" s="134">
        <f t="shared" si="32"/>
        <v>0.26</v>
      </c>
      <c r="M851" s="34" t="s">
        <v>811</v>
      </c>
      <c r="N851" s="70"/>
    </row>
    <row r="852" spans="1:14" s="2" customFormat="1" ht="12.6" customHeight="1">
      <c r="A852" s="55" t="s">
        <v>41</v>
      </c>
      <c r="B852" s="21" t="s">
        <v>38</v>
      </c>
      <c r="C852" s="1" t="s">
        <v>996</v>
      </c>
      <c r="D852" s="1" t="s">
        <v>45</v>
      </c>
      <c r="E852" s="27" t="s">
        <v>102</v>
      </c>
      <c r="F852" s="56"/>
      <c r="G852" s="57"/>
      <c r="H852" s="109">
        <v>4</v>
      </c>
      <c r="I852" s="70">
        <v>55</v>
      </c>
      <c r="J852" s="81">
        <f t="shared" si="31"/>
        <v>63</v>
      </c>
      <c r="K852" s="97">
        <v>250</v>
      </c>
      <c r="L852" s="135">
        <f t="shared" si="32"/>
        <v>0.252</v>
      </c>
      <c r="M852" s="54"/>
    </row>
    <row r="853" spans="1:14" s="2" customFormat="1" ht="12.6" customHeight="1">
      <c r="A853" s="55" t="s">
        <v>41</v>
      </c>
      <c r="B853" s="21" t="s">
        <v>38</v>
      </c>
      <c r="C853" s="1" t="s">
        <v>997</v>
      </c>
      <c r="D853" s="1" t="s">
        <v>47</v>
      </c>
      <c r="E853" s="27" t="s">
        <v>95</v>
      </c>
      <c r="F853" s="56"/>
      <c r="G853" s="57"/>
      <c r="H853" s="109">
        <v>10</v>
      </c>
      <c r="I853" s="70">
        <v>42</v>
      </c>
      <c r="J853" s="81">
        <f t="shared" si="31"/>
        <v>62</v>
      </c>
      <c r="K853" s="97">
        <v>250</v>
      </c>
      <c r="L853" s="135">
        <f t="shared" si="32"/>
        <v>0.248</v>
      </c>
      <c r="M853" s="54"/>
    </row>
    <row r="854" spans="1:14" s="2" customFormat="1" ht="12.6" customHeight="1">
      <c r="A854" s="55" t="s">
        <v>41</v>
      </c>
      <c r="B854" s="21" t="s">
        <v>38</v>
      </c>
      <c r="C854" s="1" t="s">
        <v>998</v>
      </c>
      <c r="D854" s="1" t="s">
        <v>93</v>
      </c>
      <c r="E854" s="27" t="s">
        <v>106</v>
      </c>
      <c r="F854" s="56"/>
      <c r="G854" s="57"/>
      <c r="H854" s="109">
        <v>2</v>
      </c>
      <c r="I854" s="70">
        <v>35</v>
      </c>
      <c r="J854" s="81">
        <f t="shared" si="31"/>
        <v>39</v>
      </c>
      <c r="K854" s="97">
        <v>250</v>
      </c>
      <c r="L854" s="135">
        <f t="shared" si="32"/>
        <v>0.156</v>
      </c>
      <c r="M854" s="54"/>
    </row>
    <row r="855" spans="1:14" s="2" customFormat="1" ht="12.6" customHeight="1">
      <c r="A855" s="55" t="s">
        <v>41</v>
      </c>
      <c r="B855" s="21" t="s">
        <v>38</v>
      </c>
      <c r="C855" s="1" t="s">
        <v>999</v>
      </c>
      <c r="D855" s="1" t="s">
        <v>46</v>
      </c>
      <c r="E855" s="27" t="s">
        <v>74</v>
      </c>
      <c r="F855" s="56"/>
      <c r="G855" s="57"/>
      <c r="H855" s="109"/>
      <c r="I855" s="70">
        <v>29</v>
      </c>
      <c r="J855" s="81">
        <f t="shared" si="31"/>
        <v>29</v>
      </c>
      <c r="K855" s="97">
        <v>250</v>
      </c>
      <c r="L855" s="135">
        <f t="shared" si="32"/>
        <v>0.11600000000000001</v>
      </c>
      <c r="M855" s="54"/>
    </row>
    <row r="856" spans="1:14" s="2" customFormat="1" ht="12.6" customHeight="1">
      <c r="A856" s="55" t="s">
        <v>41</v>
      </c>
      <c r="B856" s="21" t="s">
        <v>38</v>
      </c>
      <c r="C856" s="1" t="s">
        <v>1000</v>
      </c>
      <c r="D856" s="1" t="s">
        <v>64</v>
      </c>
      <c r="E856" s="27" t="s">
        <v>82</v>
      </c>
      <c r="F856" s="56"/>
      <c r="G856" s="57"/>
      <c r="H856" s="109">
        <v>3</v>
      </c>
      <c r="I856" s="70">
        <v>14</v>
      </c>
      <c r="J856" s="81">
        <f t="shared" si="31"/>
        <v>20</v>
      </c>
      <c r="K856" s="97">
        <v>250</v>
      </c>
      <c r="L856" s="135">
        <f t="shared" si="32"/>
        <v>0.08</v>
      </c>
      <c r="M856" s="54"/>
    </row>
    <row r="857" spans="1:14" s="2" customFormat="1" ht="12.6" customHeight="1">
      <c r="A857" s="55" t="s">
        <v>41</v>
      </c>
      <c r="B857" s="21" t="s">
        <v>38</v>
      </c>
      <c r="C857" s="1" t="s">
        <v>1001</v>
      </c>
      <c r="D857" s="1" t="s">
        <v>54</v>
      </c>
      <c r="E857" s="27" t="s">
        <v>73</v>
      </c>
      <c r="F857" s="56"/>
      <c r="G857" s="57"/>
      <c r="H857" s="109"/>
      <c r="I857" s="70">
        <v>20</v>
      </c>
      <c r="J857" s="81">
        <f t="shared" si="31"/>
        <v>20</v>
      </c>
      <c r="K857" s="97">
        <v>250</v>
      </c>
      <c r="L857" s="135">
        <f t="shared" si="32"/>
        <v>0.08</v>
      </c>
      <c r="M857" s="54"/>
    </row>
    <row r="858" spans="1:14" s="2" customFormat="1" ht="12.6" customHeight="1">
      <c r="A858" s="55" t="s">
        <v>41</v>
      </c>
      <c r="B858" s="21" t="s">
        <v>38</v>
      </c>
      <c r="C858" s="1" t="s">
        <v>1002</v>
      </c>
      <c r="D858" s="1" t="s">
        <v>45</v>
      </c>
      <c r="E858" s="27" t="s">
        <v>102</v>
      </c>
      <c r="F858" s="56"/>
      <c r="G858" s="57"/>
      <c r="H858" s="109"/>
      <c r="I858" s="70">
        <v>8</v>
      </c>
      <c r="J858" s="81">
        <f t="shared" si="31"/>
        <v>8</v>
      </c>
      <c r="K858" s="97">
        <v>250</v>
      </c>
      <c r="L858" s="135">
        <f t="shared" si="32"/>
        <v>3.2000000000000001E-2</v>
      </c>
      <c r="M858" s="54"/>
    </row>
    <row r="859" spans="1:14" s="2" customFormat="1" ht="12.6" customHeight="1">
      <c r="A859" s="55" t="s">
        <v>41</v>
      </c>
      <c r="B859" s="21" t="s">
        <v>38</v>
      </c>
      <c r="C859" s="1" t="s">
        <v>1003</v>
      </c>
      <c r="D859" s="1" t="s">
        <v>44</v>
      </c>
      <c r="E859" s="27" t="s">
        <v>94</v>
      </c>
      <c r="F859" s="56"/>
      <c r="G859" s="57"/>
      <c r="H859" s="109"/>
      <c r="I859" s="70">
        <v>6</v>
      </c>
      <c r="J859" s="81">
        <f t="shared" si="31"/>
        <v>6</v>
      </c>
      <c r="K859" s="97">
        <v>250</v>
      </c>
      <c r="L859" s="135">
        <f t="shared" si="32"/>
        <v>2.4E-2</v>
      </c>
      <c r="M859" s="54"/>
    </row>
    <row r="860" spans="1:14" s="2" customFormat="1" ht="12.6" customHeight="1">
      <c r="A860" s="55" t="s">
        <v>41</v>
      </c>
      <c r="B860" s="21" t="s">
        <v>38</v>
      </c>
      <c r="C860" s="1" t="s">
        <v>1004</v>
      </c>
      <c r="D860" s="1" t="s">
        <v>50</v>
      </c>
      <c r="E860" s="27" t="s">
        <v>69</v>
      </c>
      <c r="F860" s="56"/>
      <c r="G860" s="57"/>
      <c r="H860" s="109"/>
      <c r="I860" s="70">
        <v>5</v>
      </c>
      <c r="J860" s="81">
        <f t="shared" si="31"/>
        <v>5</v>
      </c>
      <c r="K860" s="97">
        <v>250</v>
      </c>
      <c r="L860" s="135">
        <f t="shared" si="32"/>
        <v>0.02</v>
      </c>
      <c r="M860" s="54"/>
    </row>
    <row r="861" spans="1:14" s="2" customFormat="1" ht="12.6" customHeight="1">
      <c r="A861" s="55" t="s">
        <v>41</v>
      </c>
      <c r="B861" s="21" t="s">
        <v>38</v>
      </c>
      <c r="C861" s="1" t="s">
        <v>1005</v>
      </c>
      <c r="D861" s="1" t="s">
        <v>59</v>
      </c>
      <c r="E861" s="27" t="s">
        <v>77</v>
      </c>
      <c r="F861" s="56"/>
      <c r="G861" s="57"/>
      <c r="H861" s="109"/>
      <c r="I861" s="70">
        <v>4</v>
      </c>
      <c r="J861" s="81">
        <f t="shared" si="31"/>
        <v>4</v>
      </c>
      <c r="K861" s="97">
        <v>250</v>
      </c>
      <c r="L861" s="135">
        <f t="shared" si="32"/>
        <v>1.6E-2</v>
      </c>
      <c r="M861" s="54"/>
    </row>
    <row r="862" spans="1:14" s="2" customFormat="1" ht="12.6" customHeight="1">
      <c r="A862" s="55" t="s">
        <v>41</v>
      </c>
      <c r="B862" s="21" t="s">
        <v>38</v>
      </c>
      <c r="C862" s="1" t="s">
        <v>1006</v>
      </c>
      <c r="D862" s="1" t="s">
        <v>48</v>
      </c>
      <c r="E862" s="27" t="s">
        <v>68</v>
      </c>
      <c r="F862" s="56"/>
      <c r="G862" s="57"/>
      <c r="H862" s="109"/>
      <c r="I862" s="70">
        <v>2</v>
      </c>
      <c r="J862" s="81">
        <f t="shared" si="31"/>
        <v>2</v>
      </c>
      <c r="K862" s="97">
        <v>250</v>
      </c>
      <c r="L862" s="135">
        <f t="shared" si="32"/>
        <v>8.0000000000000002E-3</v>
      </c>
      <c r="M862" s="54"/>
    </row>
    <row r="863" spans="1:14" s="2" customFormat="1" ht="12.6" customHeight="1">
      <c r="A863" s="55" t="s">
        <v>41</v>
      </c>
      <c r="B863" s="21" t="s">
        <v>38</v>
      </c>
      <c r="C863" s="1" t="s">
        <v>1007</v>
      </c>
      <c r="D863" s="1" t="s">
        <v>64</v>
      </c>
      <c r="E863" s="27" t="s">
        <v>82</v>
      </c>
      <c r="F863" s="56"/>
      <c r="G863" s="57"/>
      <c r="H863" s="109"/>
      <c r="I863" s="70">
        <v>1</v>
      </c>
      <c r="J863" s="81">
        <f t="shared" si="31"/>
        <v>1</v>
      </c>
      <c r="K863" s="97">
        <v>250</v>
      </c>
      <c r="L863" s="135">
        <f t="shared" si="32"/>
        <v>4.0000000000000001E-3</v>
      </c>
      <c r="M863" s="54"/>
      <c r="N863" s="70"/>
    </row>
    <row r="864" spans="1:14" s="2" customFormat="1" ht="12.6" customHeight="1">
      <c r="A864" s="55" t="s">
        <v>41</v>
      </c>
      <c r="B864" s="21" t="s">
        <v>38</v>
      </c>
      <c r="C864" s="1" t="s">
        <v>1008</v>
      </c>
      <c r="D864" s="1" t="s">
        <v>56</v>
      </c>
      <c r="E864" s="27" t="s">
        <v>100</v>
      </c>
      <c r="F864" s="56"/>
      <c r="G864" s="57"/>
      <c r="H864" s="109"/>
      <c r="I864" s="70">
        <v>1</v>
      </c>
      <c r="J864" s="81">
        <f t="shared" si="31"/>
        <v>1</v>
      </c>
      <c r="K864" s="97">
        <v>250</v>
      </c>
      <c r="L864" s="135">
        <f t="shared" si="32"/>
        <v>4.0000000000000001E-3</v>
      </c>
      <c r="M864" s="54"/>
      <c r="N864" s="70"/>
    </row>
    <row r="865" spans="1:14" s="2" customFormat="1" ht="12.6" customHeight="1">
      <c r="A865" s="55" t="s">
        <v>41</v>
      </c>
      <c r="B865" s="21" t="s">
        <v>38</v>
      </c>
      <c r="C865" s="1" t="s">
        <v>1009</v>
      </c>
      <c r="D865" s="1" t="s">
        <v>58</v>
      </c>
      <c r="E865" s="27" t="s">
        <v>76</v>
      </c>
      <c r="F865" s="56"/>
      <c r="G865" s="57"/>
      <c r="H865" s="109"/>
      <c r="I865" s="70">
        <v>1</v>
      </c>
      <c r="J865" s="81">
        <f t="shared" si="31"/>
        <v>1</v>
      </c>
      <c r="K865" s="97">
        <v>250</v>
      </c>
      <c r="L865" s="135">
        <f t="shared" si="32"/>
        <v>4.0000000000000001E-3</v>
      </c>
      <c r="M865" s="54"/>
      <c r="N865" s="70"/>
    </row>
    <row r="866" spans="1:14" s="2" customFormat="1" ht="12.6" customHeight="1">
      <c r="A866" s="55" t="s">
        <v>41</v>
      </c>
      <c r="B866" s="21" t="s">
        <v>38</v>
      </c>
      <c r="C866" s="1" t="s">
        <v>1010</v>
      </c>
      <c r="D866" s="1" t="s">
        <v>60</v>
      </c>
      <c r="E866" s="27" t="s">
        <v>78</v>
      </c>
      <c r="F866" s="56"/>
      <c r="G866" s="57"/>
      <c r="H866" s="109"/>
      <c r="I866" s="70">
        <v>1</v>
      </c>
      <c r="J866" s="81">
        <f>(H866*2)+(I866*1)</f>
        <v>1</v>
      </c>
      <c r="K866" s="97">
        <v>250</v>
      </c>
      <c r="L866" s="135">
        <f t="shared" si="32"/>
        <v>4.0000000000000001E-3</v>
      </c>
      <c r="M866" s="54"/>
      <c r="N866" s="70"/>
    </row>
    <row r="867" spans="1:14" s="2" customFormat="1" ht="12.6" customHeight="1">
      <c r="A867" s="55" t="s">
        <v>41</v>
      </c>
      <c r="B867" s="21" t="s">
        <v>38</v>
      </c>
      <c r="C867" s="1" t="s">
        <v>1174</v>
      </c>
      <c r="D867" s="1" t="s">
        <v>57</v>
      </c>
      <c r="E867" s="27" t="s">
        <v>75</v>
      </c>
      <c r="F867" s="56"/>
      <c r="G867" s="57"/>
      <c r="H867" s="109"/>
      <c r="I867" s="70">
        <v>1</v>
      </c>
      <c r="J867" s="81">
        <f>(H867*2)+(I867*1)</f>
        <v>1</v>
      </c>
      <c r="K867" s="97">
        <v>250</v>
      </c>
      <c r="L867" s="135">
        <f t="shared" si="32"/>
        <v>4.0000000000000001E-3</v>
      </c>
      <c r="M867" s="54"/>
      <c r="N867" s="70"/>
    </row>
    <row r="868" spans="1:14" s="2" customFormat="1" ht="12.6" customHeight="1">
      <c r="A868" s="55" t="s">
        <v>41</v>
      </c>
      <c r="B868" s="21" t="s">
        <v>38</v>
      </c>
      <c r="C868" s="1" t="s">
        <v>1011</v>
      </c>
      <c r="D868" s="1" t="s">
        <v>63</v>
      </c>
      <c r="E868" s="27" t="s">
        <v>67</v>
      </c>
      <c r="F868" s="56"/>
      <c r="G868" s="57"/>
      <c r="H868" s="109"/>
      <c r="I868" s="70">
        <v>1</v>
      </c>
      <c r="J868" s="81">
        <f>(H868*2)+(I868*1)</f>
        <v>1</v>
      </c>
      <c r="K868" s="97">
        <v>250</v>
      </c>
      <c r="L868" s="135">
        <f t="shared" si="32"/>
        <v>4.0000000000000001E-3</v>
      </c>
      <c r="M868" s="54"/>
      <c r="N868" s="70"/>
    </row>
    <row r="869" spans="1:14" s="2" customFormat="1" ht="12.6" customHeight="1">
      <c r="A869" s="55" t="s">
        <v>41</v>
      </c>
      <c r="B869" s="21" t="s">
        <v>38</v>
      </c>
      <c r="C869" s="1" t="s">
        <v>1012</v>
      </c>
      <c r="D869" s="1" t="s">
        <v>66</v>
      </c>
      <c r="E869" s="27" t="s">
        <v>84</v>
      </c>
      <c r="F869" s="56"/>
      <c r="G869" s="57"/>
      <c r="H869" s="109"/>
      <c r="I869" s="70">
        <v>1</v>
      </c>
      <c r="J869" s="81">
        <f>(H869*2)+(I869*1)</f>
        <v>1</v>
      </c>
      <c r="K869" s="97">
        <v>250</v>
      </c>
      <c r="L869" s="135">
        <f t="shared" si="32"/>
        <v>4.0000000000000001E-3</v>
      </c>
      <c r="M869" s="54"/>
      <c r="N869" s="70"/>
    </row>
    <row r="870" spans="1:14" s="2" customFormat="1" ht="12.6" customHeight="1">
      <c r="A870" s="55" t="s">
        <v>41</v>
      </c>
      <c r="B870" s="21" t="s">
        <v>38</v>
      </c>
      <c r="C870" s="1" t="s">
        <v>1013</v>
      </c>
      <c r="D870" s="1" t="s">
        <v>92</v>
      </c>
      <c r="E870" s="27" t="s">
        <v>154</v>
      </c>
      <c r="F870" s="56"/>
      <c r="G870" s="57"/>
      <c r="H870" s="109"/>
      <c r="I870" s="70">
        <v>1</v>
      </c>
      <c r="J870" s="81">
        <f>(H870*2)+(I870*1)</f>
        <v>1</v>
      </c>
      <c r="K870" s="97">
        <v>250</v>
      </c>
      <c r="L870" s="135">
        <f t="shared" si="32"/>
        <v>4.0000000000000001E-3</v>
      </c>
      <c r="M870" s="54"/>
      <c r="N870" s="70"/>
    </row>
    <row r="871" spans="1:14" s="2" customFormat="1" ht="12.6" customHeight="1">
      <c r="A871" s="58" t="s">
        <v>41</v>
      </c>
      <c r="B871" s="18" t="s">
        <v>39</v>
      </c>
      <c r="C871" s="26" t="s">
        <v>725</v>
      </c>
      <c r="D871" s="26" t="s">
        <v>63</v>
      </c>
      <c r="E871" s="25" t="s">
        <v>67</v>
      </c>
      <c r="F871" s="50">
        <v>1</v>
      </c>
      <c r="G871" s="51"/>
      <c r="H871" s="115">
        <v>130</v>
      </c>
      <c r="I871" s="36"/>
      <c r="J871" s="83">
        <f t="shared" ref="J871:J901" si="33">(H871*2)+(I871*1)</f>
        <v>260</v>
      </c>
      <c r="K871" s="116">
        <v>260</v>
      </c>
      <c r="L871" s="134">
        <f t="shared" si="32"/>
        <v>1</v>
      </c>
      <c r="M871" s="34" t="s">
        <v>732</v>
      </c>
      <c r="N871" s="70"/>
    </row>
    <row r="872" spans="1:14" s="2" customFormat="1" ht="12.6" customHeight="1">
      <c r="A872" s="58" t="s">
        <v>41</v>
      </c>
      <c r="B872" s="18" t="s">
        <v>39</v>
      </c>
      <c r="C872" s="26" t="s">
        <v>726</v>
      </c>
      <c r="D872" s="26" t="s">
        <v>59</v>
      </c>
      <c r="E872" s="25" t="s">
        <v>77</v>
      </c>
      <c r="F872" s="50">
        <v>1</v>
      </c>
      <c r="G872" s="51"/>
      <c r="H872" s="115">
        <v>128</v>
      </c>
      <c r="I872" s="36">
        <v>2</v>
      </c>
      <c r="J872" s="83">
        <f t="shared" si="33"/>
        <v>258</v>
      </c>
      <c r="K872" s="116">
        <v>260</v>
      </c>
      <c r="L872" s="134">
        <f t="shared" si="32"/>
        <v>0.99230769230769234</v>
      </c>
      <c r="M872" s="34" t="s">
        <v>732</v>
      </c>
      <c r="N872" s="70"/>
    </row>
    <row r="873" spans="1:14" s="2" customFormat="1" ht="12.6" customHeight="1">
      <c r="A873" s="58" t="s">
        <v>41</v>
      </c>
      <c r="B873" s="18" t="s">
        <v>39</v>
      </c>
      <c r="C873" s="26" t="s">
        <v>421</v>
      </c>
      <c r="D873" s="26" t="s">
        <v>50</v>
      </c>
      <c r="E873" s="25" t="s">
        <v>69</v>
      </c>
      <c r="F873" s="50">
        <v>1</v>
      </c>
      <c r="G873" s="51"/>
      <c r="H873" s="115">
        <v>125</v>
      </c>
      <c r="I873" s="36">
        <v>2</v>
      </c>
      <c r="J873" s="83">
        <f t="shared" si="33"/>
        <v>252</v>
      </c>
      <c r="K873" s="116">
        <v>260</v>
      </c>
      <c r="L873" s="134">
        <f t="shared" si="32"/>
        <v>0.96923076923076923</v>
      </c>
      <c r="M873" s="34" t="s">
        <v>732</v>
      </c>
      <c r="N873" s="70"/>
    </row>
    <row r="874" spans="1:14" s="2" customFormat="1" ht="12.6" customHeight="1">
      <c r="A874" s="58" t="s">
        <v>41</v>
      </c>
      <c r="B874" s="18" t="s">
        <v>39</v>
      </c>
      <c r="C874" s="26" t="s">
        <v>424</v>
      </c>
      <c r="D874" s="26" t="s">
        <v>89</v>
      </c>
      <c r="E874" s="25" t="s">
        <v>101</v>
      </c>
      <c r="F874" s="50">
        <v>1</v>
      </c>
      <c r="G874" s="51"/>
      <c r="H874" s="115">
        <v>121</v>
      </c>
      <c r="I874" s="36">
        <v>8</v>
      </c>
      <c r="J874" s="83">
        <f t="shared" si="33"/>
        <v>250</v>
      </c>
      <c r="K874" s="116">
        <v>260</v>
      </c>
      <c r="L874" s="134">
        <f t="shared" si="32"/>
        <v>0.96153846153846156</v>
      </c>
      <c r="M874" s="34" t="s">
        <v>732</v>
      </c>
      <c r="N874" s="70"/>
    </row>
    <row r="875" spans="1:14" s="2" customFormat="1" ht="12.6" customHeight="1">
      <c r="A875" s="58" t="s">
        <v>41</v>
      </c>
      <c r="B875" s="18" t="s">
        <v>39</v>
      </c>
      <c r="C875" s="26" t="s">
        <v>727</v>
      </c>
      <c r="D875" s="26" t="s">
        <v>46</v>
      </c>
      <c r="E875" s="25" t="s">
        <v>74</v>
      </c>
      <c r="F875" s="50">
        <v>1</v>
      </c>
      <c r="G875" s="51"/>
      <c r="H875" s="115">
        <v>74</v>
      </c>
      <c r="I875" s="36">
        <v>52</v>
      </c>
      <c r="J875" s="83">
        <f t="shared" si="33"/>
        <v>200</v>
      </c>
      <c r="K875" s="116">
        <v>260</v>
      </c>
      <c r="L875" s="134">
        <f t="shared" si="32"/>
        <v>0.76923076923076927</v>
      </c>
      <c r="M875" s="34" t="s">
        <v>732</v>
      </c>
      <c r="N875" s="70"/>
    </row>
    <row r="876" spans="1:14" s="2" customFormat="1" ht="12.6" customHeight="1">
      <c r="A876" s="58" t="s">
        <v>41</v>
      </c>
      <c r="B876" s="18" t="s">
        <v>39</v>
      </c>
      <c r="C876" s="26" t="s">
        <v>423</v>
      </c>
      <c r="D876" s="26" t="s">
        <v>48</v>
      </c>
      <c r="E876" s="25" t="s">
        <v>68</v>
      </c>
      <c r="F876" s="50"/>
      <c r="G876" s="51">
        <v>1</v>
      </c>
      <c r="H876" s="115">
        <v>28</v>
      </c>
      <c r="I876" s="36">
        <v>86</v>
      </c>
      <c r="J876" s="83">
        <f t="shared" si="33"/>
        <v>142</v>
      </c>
      <c r="K876" s="116">
        <v>260</v>
      </c>
      <c r="L876" s="134">
        <f t="shared" si="32"/>
        <v>0.5461538461538461</v>
      </c>
      <c r="M876" s="34" t="s">
        <v>811</v>
      </c>
      <c r="N876" s="70"/>
    </row>
    <row r="877" spans="1:14" s="2" customFormat="1" ht="12.6" customHeight="1">
      <c r="A877" s="58" t="s">
        <v>41</v>
      </c>
      <c r="B877" s="18" t="s">
        <v>39</v>
      </c>
      <c r="C877" s="26" t="s">
        <v>728</v>
      </c>
      <c r="D877" s="26" t="s">
        <v>63</v>
      </c>
      <c r="E877" s="25" t="s">
        <v>67</v>
      </c>
      <c r="F877" s="50"/>
      <c r="G877" s="51">
        <v>1</v>
      </c>
      <c r="H877" s="115">
        <v>22</v>
      </c>
      <c r="I877" s="36">
        <v>91</v>
      </c>
      <c r="J877" s="83">
        <f t="shared" si="33"/>
        <v>135</v>
      </c>
      <c r="K877" s="116">
        <v>260</v>
      </c>
      <c r="L877" s="134">
        <f t="shared" si="32"/>
        <v>0.51923076923076927</v>
      </c>
      <c r="M877" s="34" t="s">
        <v>811</v>
      </c>
      <c r="N877" s="70"/>
    </row>
    <row r="878" spans="1:14" s="2" customFormat="1" ht="12.6" customHeight="1">
      <c r="A878" s="58" t="s">
        <v>41</v>
      </c>
      <c r="B878" s="18" t="s">
        <v>39</v>
      </c>
      <c r="C878" s="26" t="s">
        <v>729</v>
      </c>
      <c r="D878" s="26" t="s">
        <v>55</v>
      </c>
      <c r="E878" s="25" t="s">
        <v>107</v>
      </c>
      <c r="F878" s="50"/>
      <c r="G878" s="51">
        <v>1</v>
      </c>
      <c r="H878" s="115">
        <v>7</v>
      </c>
      <c r="I878" s="36">
        <v>93</v>
      </c>
      <c r="J878" s="83">
        <f t="shared" si="33"/>
        <v>107</v>
      </c>
      <c r="K878" s="116">
        <v>260</v>
      </c>
      <c r="L878" s="134">
        <f t="shared" si="32"/>
        <v>0.41153846153846152</v>
      </c>
      <c r="M878" s="34" t="s">
        <v>811</v>
      </c>
      <c r="N878" s="70"/>
    </row>
    <row r="879" spans="1:14" s="2" customFormat="1" ht="12.6" customHeight="1">
      <c r="A879" s="58" t="s">
        <v>41</v>
      </c>
      <c r="B879" s="18" t="s">
        <v>39</v>
      </c>
      <c r="C879" s="26" t="s">
        <v>730</v>
      </c>
      <c r="D879" s="26" t="s">
        <v>1198</v>
      </c>
      <c r="E879" s="25" t="s">
        <v>72</v>
      </c>
      <c r="F879" s="50"/>
      <c r="G879" s="51">
        <v>1</v>
      </c>
      <c r="H879" s="115">
        <v>3</v>
      </c>
      <c r="I879" s="36">
        <v>91</v>
      </c>
      <c r="J879" s="83">
        <f t="shared" si="33"/>
        <v>97</v>
      </c>
      <c r="K879" s="116">
        <v>260</v>
      </c>
      <c r="L879" s="134">
        <f t="shared" si="32"/>
        <v>0.37307692307692308</v>
      </c>
      <c r="M879" s="34" t="s">
        <v>811</v>
      </c>
      <c r="N879" s="70"/>
    </row>
    <row r="880" spans="1:14" s="2" customFormat="1" ht="12.6" customHeight="1">
      <c r="A880" s="58" t="s">
        <v>41</v>
      </c>
      <c r="B880" s="18" t="s">
        <v>39</v>
      </c>
      <c r="C880" s="26" t="s">
        <v>1064</v>
      </c>
      <c r="D880" s="26" t="s">
        <v>53</v>
      </c>
      <c r="E880" s="25" t="s">
        <v>71</v>
      </c>
      <c r="F880" s="50"/>
      <c r="G880" s="51">
        <v>1</v>
      </c>
      <c r="H880" s="115">
        <v>7</v>
      </c>
      <c r="I880" s="36">
        <v>58</v>
      </c>
      <c r="J880" s="83">
        <f t="shared" si="33"/>
        <v>72</v>
      </c>
      <c r="K880" s="116">
        <v>260</v>
      </c>
      <c r="L880" s="134">
        <f t="shared" si="32"/>
        <v>0.27692307692307694</v>
      </c>
      <c r="M880" s="34" t="s">
        <v>811</v>
      </c>
      <c r="N880" s="70"/>
    </row>
    <row r="881" spans="1:14" s="2" customFormat="1" ht="12.6" customHeight="1">
      <c r="A881" s="55" t="s">
        <v>41</v>
      </c>
      <c r="B881" s="21" t="s">
        <v>39</v>
      </c>
      <c r="C881" s="1" t="s">
        <v>1014</v>
      </c>
      <c r="D881" s="1" t="s">
        <v>62</v>
      </c>
      <c r="E881" s="27" t="s">
        <v>80</v>
      </c>
      <c r="F881" s="56"/>
      <c r="G881" s="57"/>
      <c r="H881" s="109">
        <v>1</v>
      </c>
      <c r="I881" s="70">
        <v>52</v>
      </c>
      <c r="J881" s="81">
        <f t="shared" si="33"/>
        <v>54</v>
      </c>
      <c r="K881" s="97">
        <v>260</v>
      </c>
      <c r="L881" s="135">
        <f t="shared" si="32"/>
        <v>0.2076923076923077</v>
      </c>
      <c r="M881" s="54"/>
      <c r="N881" s="70"/>
    </row>
    <row r="882" spans="1:14" s="2" customFormat="1" ht="12.6" customHeight="1">
      <c r="A882" s="55" t="s">
        <v>41</v>
      </c>
      <c r="B882" s="21" t="s">
        <v>39</v>
      </c>
      <c r="C882" s="1" t="s">
        <v>1015</v>
      </c>
      <c r="D882" s="1" t="s">
        <v>46</v>
      </c>
      <c r="E882" s="27" t="s">
        <v>74</v>
      </c>
      <c r="F882" s="56"/>
      <c r="G882" s="57"/>
      <c r="H882" s="109"/>
      <c r="I882" s="70">
        <v>28</v>
      </c>
      <c r="J882" s="81">
        <f t="shared" si="33"/>
        <v>28</v>
      </c>
      <c r="K882" s="97">
        <v>260</v>
      </c>
      <c r="L882" s="135">
        <f t="shared" si="32"/>
        <v>0.1076923076923077</v>
      </c>
      <c r="M882" s="54"/>
      <c r="N882" s="70"/>
    </row>
    <row r="883" spans="1:14" s="2" customFormat="1" ht="12.6" customHeight="1">
      <c r="A883" s="55" t="s">
        <v>41</v>
      </c>
      <c r="B883" s="21" t="s">
        <v>39</v>
      </c>
      <c r="C883" s="1" t="s">
        <v>1016</v>
      </c>
      <c r="D883" s="1" t="s">
        <v>58</v>
      </c>
      <c r="E883" s="27" t="s">
        <v>76</v>
      </c>
      <c r="F883" s="56"/>
      <c r="G883" s="57"/>
      <c r="H883" s="109"/>
      <c r="I883" s="70">
        <v>20</v>
      </c>
      <c r="J883" s="81">
        <f t="shared" si="33"/>
        <v>20</v>
      </c>
      <c r="K883" s="97">
        <v>260</v>
      </c>
      <c r="L883" s="135">
        <f t="shared" si="32"/>
        <v>7.6923076923076927E-2</v>
      </c>
      <c r="M883" s="54"/>
      <c r="N883" s="70"/>
    </row>
    <row r="884" spans="1:14" s="2" customFormat="1" ht="12.6" customHeight="1">
      <c r="A884" s="55" t="s">
        <v>41</v>
      </c>
      <c r="B884" s="21" t="s">
        <v>39</v>
      </c>
      <c r="C884" s="1" t="s">
        <v>1017</v>
      </c>
      <c r="D884" s="1" t="s">
        <v>62</v>
      </c>
      <c r="E884" s="27" t="s">
        <v>80</v>
      </c>
      <c r="F884" s="56"/>
      <c r="G884" s="57"/>
      <c r="H884" s="109">
        <v>3</v>
      </c>
      <c r="I884" s="70">
        <v>11</v>
      </c>
      <c r="J884" s="81">
        <f t="shared" si="33"/>
        <v>17</v>
      </c>
      <c r="K884" s="97">
        <v>260</v>
      </c>
      <c r="L884" s="135">
        <f t="shared" si="32"/>
        <v>6.5384615384615388E-2</v>
      </c>
      <c r="M884" s="54"/>
      <c r="N884" s="70"/>
    </row>
    <row r="885" spans="1:14" s="2" customFormat="1" ht="12.6" customHeight="1">
      <c r="A885" s="55" t="s">
        <v>41</v>
      </c>
      <c r="B885" s="21" t="s">
        <v>39</v>
      </c>
      <c r="C885" s="1" t="s">
        <v>1018</v>
      </c>
      <c r="D885" s="1" t="s">
        <v>54</v>
      </c>
      <c r="E885" s="27" t="s">
        <v>73</v>
      </c>
      <c r="F885" s="56"/>
      <c r="G885" s="57"/>
      <c r="H885" s="109"/>
      <c r="I885" s="70">
        <v>13</v>
      </c>
      <c r="J885" s="81">
        <f t="shared" si="33"/>
        <v>13</v>
      </c>
      <c r="K885" s="97">
        <v>260</v>
      </c>
      <c r="L885" s="135">
        <f t="shared" si="32"/>
        <v>0.05</v>
      </c>
      <c r="M885" s="54"/>
      <c r="N885" s="70"/>
    </row>
    <row r="886" spans="1:14" s="2" customFormat="1" ht="12.6" customHeight="1">
      <c r="A886" s="55" t="s">
        <v>41</v>
      </c>
      <c r="B886" s="21" t="s">
        <v>39</v>
      </c>
      <c r="C886" s="1" t="s">
        <v>1019</v>
      </c>
      <c r="D886" s="1" t="s">
        <v>66</v>
      </c>
      <c r="E886" s="27" t="s">
        <v>84</v>
      </c>
      <c r="F886" s="56"/>
      <c r="G886" s="57"/>
      <c r="H886" s="109"/>
      <c r="I886" s="70">
        <v>9</v>
      </c>
      <c r="J886" s="81">
        <f t="shared" si="33"/>
        <v>9</v>
      </c>
      <c r="K886" s="97">
        <v>260</v>
      </c>
      <c r="L886" s="135">
        <f t="shared" si="32"/>
        <v>3.4615384615384617E-2</v>
      </c>
      <c r="M886" s="54"/>
      <c r="N886" s="70"/>
    </row>
    <row r="887" spans="1:14" s="2" customFormat="1" ht="12.6" customHeight="1">
      <c r="A887" s="55" t="s">
        <v>41</v>
      </c>
      <c r="B887" s="21" t="s">
        <v>39</v>
      </c>
      <c r="C887" s="1" t="s">
        <v>1020</v>
      </c>
      <c r="D887" s="1" t="s">
        <v>89</v>
      </c>
      <c r="E887" s="27" t="s">
        <v>101</v>
      </c>
      <c r="F887" s="56"/>
      <c r="G887" s="57"/>
      <c r="H887" s="109">
        <v>1</v>
      </c>
      <c r="I887" s="70">
        <v>3</v>
      </c>
      <c r="J887" s="81">
        <f t="shared" si="33"/>
        <v>5</v>
      </c>
      <c r="K887" s="97">
        <v>260</v>
      </c>
      <c r="L887" s="135">
        <f t="shared" si="32"/>
        <v>1.9230769230769232E-2</v>
      </c>
      <c r="M887" s="54"/>
      <c r="N887" s="70"/>
    </row>
    <row r="888" spans="1:14" s="2" customFormat="1" ht="12.6" customHeight="1">
      <c r="A888" s="55" t="s">
        <v>41</v>
      </c>
      <c r="B888" s="21" t="s">
        <v>39</v>
      </c>
      <c r="C888" s="1" t="s">
        <v>1021</v>
      </c>
      <c r="D888" s="1" t="s">
        <v>44</v>
      </c>
      <c r="E888" s="27" t="s">
        <v>94</v>
      </c>
      <c r="F888" s="56"/>
      <c r="G888" s="57"/>
      <c r="H888" s="109"/>
      <c r="I888" s="70">
        <v>4</v>
      </c>
      <c r="J888" s="81">
        <f t="shared" si="33"/>
        <v>4</v>
      </c>
      <c r="K888" s="97">
        <v>260</v>
      </c>
      <c r="L888" s="135">
        <f t="shared" si="32"/>
        <v>1.5384615384615385E-2</v>
      </c>
      <c r="M888" s="54"/>
      <c r="N888" s="70"/>
    </row>
    <row r="889" spans="1:14" s="2" customFormat="1" ht="12.6" customHeight="1">
      <c r="A889" s="55" t="s">
        <v>41</v>
      </c>
      <c r="B889" s="21" t="s">
        <v>39</v>
      </c>
      <c r="C889" s="1" t="s">
        <v>1022</v>
      </c>
      <c r="D889" s="1" t="s">
        <v>50</v>
      </c>
      <c r="E889" s="27" t="s">
        <v>69</v>
      </c>
      <c r="F889" s="56"/>
      <c r="G889" s="57"/>
      <c r="H889" s="109"/>
      <c r="I889" s="70">
        <v>4</v>
      </c>
      <c r="J889" s="81">
        <f t="shared" si="33"/>
        <v>4</v>
      </c>
      <c r="K889" s="97">
        <v>260</v>
      </c>
      <c r="L889" s="135">
        <f t="shared" si="32"/>
        <v>1.5384615384615385E-2</v>
      </c>
      <c r="M889" s="54"/>
      <c r="N889" s="70"/>
    </row>
    <row r="890" spans="1:14" s="2" customFormat="1" ht="12.6" customHeight="1">
      <c r="A890" s="55" t="s">
        <v>41</v>
      </c>
      <c r="B890" s="21" t="s">
        <v>39</v>
      </c>
      <c r="C890" s="1" t="s">
        <v>1023</v>
      </c>
      <c r="D890" s="1" t="s">
        <v>58</v>
      </c>
      <c r="E890" s="27" t="s">
        <v>76</v>
      </c>
      <c r="F890" s="56"/>
      <c r="G890" s="57"/>
      <c r="H890" s="109"/>
      <c r="I890" s="70">
        <v>4</v>
      </c>
      <c r="J890" s="81">
        <f t="shared" si="33"/>
        <v>4</v>
      </c>
      <c r="K890" s="97">
        <v>260</v>
      </c>
      <c r="L890" s="135">
        <f t="shared" si="32"/>
        <v>1.5384615384615385E-2</v>
      </c>
      <c r="M890" s="54"/>
      <c r="N890" s="70"/>
    </row>
    <row r="891" spans="1:14" s="2" customFormat="1" ht="12.6" customHeight="1">
      <c r="A891" s="55" t="s">
        <v>41</v>
      </c>
      <c r="B891" s="21" t="s">
        <v>39</v>
      </c>
      <c r="C891" s="1" t="s">
        <v>1024</v>
      </c>
      <c r="D891" s="1" t="s">
        <v>60</v>
      </c>
      <c r="E891" s="27" t="s">
        <v>78</v>
      </c>
      <c r="F891" s="56"/>
      <c r="G891" s="57"/>
      <c r="H891" s="109"/>
      <c r="I891" s="70">
        <v>4</v>
      </c>
      <c r="J891" s="81">
        <f t="shared" si="33"/>
        <v>4</v>
      </c>
      <c r="K891" s="97">
        <v>260</v>
      </c>
      <c r="L891" s="135">
        <f t="shared" si="32"/>
        <v>1.5384615384615385E-2</v>
      </c>
      <c r="M891" s="54"/>
      <c r="N891" s="70"/>
    </row>
    <row r="892" spans="1:14" s="2" customFormat="1" ht="12.6" customHeight="1">
      <c r="A892" s="55" t="s">
        <v>41</v>
      </c>
      <c r="B892" s="21" t="s">
        <v>39</v>
      </c>
      <c r="C892" s="1" t="s">
        <v>1025</v>
      </c>
      <c r="D892" s="1" t="s">
        <v>52</v>
      </c>
      <c r="E892" s="27" t="s">
        <v>70</v>
      </c>
      <c r="F892" s="56"/>
      <c r="G892" s="57"/>
      <c r="H892" s="109"/>
      <c r="I892" s="70">
        <v>3</v>
      </c>
      <c r="J892" s="81">
        <f t="shared" si="33"/>
        <v>3</v>
      </c>
      <c r="K892" s="97">
        <v>260</v>
      </c>
      <c r="L892" s="135">
        <f t="shared" si="32"/>
        <v>1.1538461538461539E-2</v>
      </c>
      <c r="M892" s="54"/>
      <c r="N892" s="70"/>
    </row>
    <row r="893" spans="1:14" s="2" customFormat="1" ht="12.6" customHeight="1">
      <c r="A893" s="55" t="s">
        <v>41</v>
      </c>
      <c r="B893" s="21" t="s">
        <v>39</v>
      </c>
      <c r="C893" s="1" t="s">
        <v>1026</v>
      </c>
      <c r="D893" s="1" t="s">
        <v>54</v>
      </c>
      <c r="E893" s="27" t="s">
        <v>73</v>
      </c>
      <c r="F893" s="56"/>
      <c r="G893" s="57"/>
      <c r="H893" s="109"/>
      <c r="I893" s="70">
        <v>2</v>
      </c>
      <c r="J893" s="81">
        <f t="shared" si="33"/>
        <v>2</v>
      </c>
      <c r="K893" s="97">
        <v>260</v>
      </c>
      <c r="L893" s="135">
        <f t="shared" si="32"/>
        <v>7.6923076923076927E-3</v>
      </c>
      <c r="M893" s="54"/>
      <c r="N893" s="70"/>
    </row>
    <row r="894" spans="1:14" s="2" customFormat="1" ht="12.6" customHeight="1">
      <c r="A894" s="55" t="s">
        <v>41</v>
      </c>
      <c r="B894" s="21" t="s">
        <v>39</v>
      </c>
      <c r="C894" s="1" t="s">
        <v>1027</v>
      </c>
      <c r="D894" s="1" t="s">
        <v>62</v>
      </c>
      <c r="E894" s="27" t="s">
        <v>80</v>
      </c>
      <c r="F894" s="56"/>
      <c r="G894" s="57"/>
      <c r="H894" s="109"/>
      <c r="I894" s="70">
        <v>2</v>
      </c>
      <c r="J894" s="81">
        <f t="shared" si="33"/>
        <v>2</v>
      </c>
      <c r="K894" s="97">
        <v>260</v>
      </c>
      <c r="L894" s="135">
        <f t="shared" si="32"/>
        <v>7.6923076923076927E-3</v>
      </c>
      <c r="M894" s="54"/>
      <c r="N894" s="70"/>
    </row>
    <row r="895" spans="1:14" s="2" customFormat="1" ht="12.6" customHeight="1">
      <c r="A895" s="55" t="s">
        <v>41</v>
      </c>
      <c r="B895" s="21" t="s">
        <v>39</v>
      </c>
      <c r="C895" s="1" t="s">
        <v>1028</v>
      </c>
      <c r="D895" s="1" t="s">
        <v>50</v>
      </c>
      <c r="E895" s="27" t="s">
        <v>69</v>
      </c>
      <c r="F895" s="56"/>
      <c r="G895" s="57"/>
      <c r="H895" s="109"/>
      <c r="I895" s="70">
        <v>2</v>
      </c>
      <c r="J895" s="81">
        <f t="shared" si="33"/>
        <v>2</v>
      </c>
      <c r="K895" s="97">
        <v>260</v>
      </c>
      <c r="L895" s="135">
        <f t="shared" si="32"/>
        <v>7.6923076923076927E-3</v>
      </c>
      <c r="M895" s="54"/>
      <c r="N895" s="70"/>
    </row>
    <row r="896" spans="1:14" s="2" customFormat="1" ht="12.6" customHeight="1">
      <c r="A896" s="55" t="s">
        <v>41</v>
      </c>
      <c r="B896" s="21" t="s">
        <v>39</v>
      </c>
      <c r="C896" s="1" t="s">
        <v>1029</v>
      </c>
      <c r="D896" s="1" t="s">
        <v>65</v>
      </c>
      <c r="E896" s="27" t="s">
        <v>83</v>
      </c>
      <c r="F896" s="56"/>
      <c r="G896" s="57"/>
      <c r="H896" s="109"/>
      <c r="I896" s="70">
        <v>1</v>
      </c>
      <c r="J896" s="81">
        <f t="shared" si="33"/>
        <v>1</v>
      </c>
      <c r="K896" s="97">
        <v>260</v>
      </c>
      <c r="L896" s="135">
        <f t="shared" si="32"/>
        <v>3.8461538461538464E-3</v>
      </c>
      <c r="M896" s="54"/>
      <c r="N896" s="70"/>
    </row>
    <row r="897" spans="1:14" s="2" customFormat="1" ht="12.6" customHeight="1">
      <c r="A897" s="55" t="s">
        <v>41</v>
      </c>
      <c r="B897" s="21" t="s">
        <v>39</v>
      </c>
      <c r="C897" s="1" t="s">
        <v>1030</v>
      </c>
      <c r="D897" s="1" t="s">
        <v>55</v>
      </c>
      <c r="E897" s="27" t="s">
        <v>107</v>
      </c>
      <c r="F897" s="56"/>
      <c r="G897" s="57"/>
      <c r="H897" s="109"/>
      <c r="I897" s="70">
        <v>1</v>
      </c>
      <c r="J897" s="81">
        <f t="shared" si="33"/>
        <v>1</v>
      </c>
      <c r="K897" s="97">
        <v>260</v>
      </c>
      <c r="L897" s="135">
        <f t="shared" si="32"/>
        <v>3.8461538461538464E-3</v>
      </c>
      <c r="M897" s="54"/>
      <c r="N897" s="70"/>
    </row>
    <row r="898" spans="1:14" s="2" customFormat="1" ht="12.6" customHeight="1">
      <c r="A898" s="55" t="s">
        <v>41</v>
      </c>
      <c r="B898" s="21" t="s">
        <v>39</v>
      </c>
      <c r="C898" s="1" t="s">
        <v>1031</v>
      </c>
      <c r="D898" s="1" t="s">
        <v>65</v>
      </c>
      <c r="E898" s="27" t="s">
        <v>83</v>
      </c>
      <c r="F898" s="56"/>
      <c r="G898" s="57"/>
      <c r="H898" s="109"/>
      <c r="I898" s="70">
        <v>1</v>
      </c>
      <c r="J898" s="81">
        <f t="shared" si="33"/>
        <v>1</v>
      </c>
      <c r="K898" s="97">
        <v>260</v>
      </c>
      <c r="L898" s="135">
        <f t="shared" si="32"/>
        <v>3.8461538461538464E-3</v>
      </c>
      <c r="M898" s="54"/>
      <c r="N898" s="70"/>
    </row>
    <row r="899" spans="1:14" s="2" customFormat="1" ht="12.6" customHeight="1">
      <c r="A899" s="55" t="s">
        <v>41</v>
      </c>
      <c r="B899" s="21" t="s">
        <v>39</v>
      </c>
      <c r="C899" s="1" t="s">
        <v>1032</v>
      </c>
      <c r="D899" s="1" t="s">
        <v>65</v>
      </c>
      <c r="E899" s="27" t="s">
        <v>83</v>
      </c>
      <c r="F899" s="56"/>
      <c r="G899" s="57"/>
      <c r="H899" s="109"/>
      <c r="I899" s="70">
        <v>1</v>
      </c>
      <c r="J899" s="81">
        <f t="shared" si="33"/>
        <v>1</v>
      </c>
      <c r="K899" s="97">
        <v>260</v>
      </c>
      <c r="L899" s="135">
        <f t="shared" si="32"/>
        <v>3.8461538461538464E-3</v>
      </c>
      <c r="M899" s="54"/>
      <c r="N899" s="70"/>
    </row>
    <row r="900" spans="1:14" s="2" customFormat="1" ht="12.6" customHeight="1">
      <c r="A900" s="55" t="s">
        <v>41</v>
      </c>
      <c r="B900" s="21" t="s">
        <v>39</v>
      </c>
      <c r="C900" s="1" t="s">
        <v>1033</v>
      </c>
      <c r="D900" s="1" t="s">
        <v>45</v>
      </c>
      <c r="E900" s="27" t="s">
        <v>102</v>
      </c>
      <c r="F900" s="56"/>
      <c r="G900" s="57"/>
      <c r="H900" s="109"/>
      <c r="I900" s="70">
        <v>1</v>
      </c>
      <c r="J900" s="81">
        <f t="shared" si="33"/>
        <v>1</v>
      </c>
      <c r="K900" s="97">
        <v>260</v>
      </c>
      <c r="L900" s="135">
        <f t="shared" si="32"/>
        <v>3.8461538461538464E-3</v>
      </c>
      <c r="M900" s="54"/>
    </row>
    <row r="901" spans="1:14" s="2" customFormat="1" ht="12.6" customHeight="1">
      <c r="A901" s="55" t="s">
        <v>41</v>
      </c>
      <c r="B901" s="21" t="s">
        <v>39</v>
      </c>
      <c r="C901" s="1" t="s">
        <v>1034</v>
      </c>
      <c r="D901" s="1" t="s">
        <v>48</v>
      </c>
      <c r="E901" s="27" t="s">
        <v>68</v>
      </c>
      <c r="F901" s="56"/>
      <c r="G901" s="57"/>
      <c r="H901" s="109"/>
      <c r="I901" s="70">
        <v>1</v>
      </c>
      <c r="J901" s="81">
        <f t="shared" si="33"/>
        <v>1</v>
      </c>
      <c r="K901" s="97">
        <v>260</v>
      </c>
      <c r="L901" s="135">
        <f t="shared" si="32"/>
        <v>3.8461538461538464E-3</v>
      </c>
      <c r="M901" s="54"/>
    </row>
    <row r="902" spans="1:14" s="2" customFormat="1" ht="12.6" customHeight="1">
      <c r="A902" s="58" t="s">
        <v>41</v>
      </c>
      <c r="B902" s="18" t="s">
        <v>1090</v>
      </c>
      <c r="C902" s="26" t="s">
        <v>1091</v>
      </c>
      <c r="D902" s="26" t="s">
        <v>63</v>
      </c>
      <c r="E902" s="25" t="s">
        <v>67</v>
      </c>
      <c r="F902" s="50">
        <v>1</v>
      </c>
      <c r="G902" s="51"/>
      <c r="H902" s="115">
        <v>130</v>
      </c>
      <c r="I902" s="36"/>
      <c r="J902" s="83">
        <f t="shared" ref="J902:J929" si="34">(H902*2)+(I902*1)</f>
        <v>260</v>
      </c>
      <c r="K902" s="116">
        <v>260</v>
      </c>
      <c r="L902" s="134">
        <f t="shared" si="32"/>
        <v>1</v>
      </c>
      <c r="M902" s="34" t="s">
        <v>732</v>
      </c>
    </row>
    <row r="903" spans="1:14" s="2" customFormat="1" ht="12.6" customHeight="1">
      <c r="A903" s="58" t="s">
        <v>41</v>
      </c>
      <c r="B903" s="18" t="s">
        <v>1090</v>
      </c>
      <c r="C903" s="26" t="s">
        <v>1092</v>
      </c>
      <c r="D903" s="26" t="s">
        <v>53</v>
      </c>
      <c r="E903" s="25" t="s">
        <v>71</v>
      </c>
      <c r="F903" s="50">
        <v>1</v>
      </c>
      <c r="G903" s="51"/>
      <c r="H903" s="115">
        <v>130</v>
      </c>
      <c r="I903" s="36"/>
      <c r="J903" s="83">
        <f t="shared" si="34"/>
        <v>260</v>
      </c>
      <c r="K903" s="116">
        <v>260</v>
      </c>
      <c r="L903" s="134">
        <f t="shared" si="32"/>
        <v>1</v>
      </c>
      <c r="M903" s="34" t="s">
        <v>732</v>
      </c>
    </row>
    <row r="904" spans="1:14" s="2" customFormat="1" ht="12.6" customHeight="1">
      <c r="A904" s="58" t="s">
        <v>41</v>
      </c>
      <c r="B904" s="18" t="s">
        <v>1090</v>
      </c>
      <c r="C904" s="26" t="s">
        <v>1093</v>
      </c>
      <c r="D904" s="26" t="s">
        <v>60</v>
      </c>
      <c r="E904" s="25" t="s">
        <v>78</v>
      </c>
      <c r="F904" s="50">
        <v>1</v>
      </c>
      <c r="G904" s="51"/>
      <c r="H904" s="115">
        <v>103</v>
      </c>
      <c r="I904" s="36">
        <v>25</v>
      </c>
      <c r="J904" s="83">
        <f t="shared" si="34"/>
        <v>231</v>
      </c>
      <c r="K904" s="116">
        <v>260</v>
      </c>
      <c r="L904" s="134">
        <f t="shared" si="32"/>
        <v>0.88846153846153841</v>
      </c>
      <c r="M904" s="34" t="s">
        <v>732</v>
      </c>
    </row>
    <row r="905" spans="1:14" s="2" customFormat="1" ht="12.6" customHeight="1">
      <c r="A905" s="58" t="s">
        <v>41</v>
      </c>
      <c r="B905" s="18" t="s">
        <v>1090</v>
      </c>
      <c r="C905" s="26" t="s">
        <v>1094</v>
      </c>
      <c r="D905" s="26" t="s">
        <v>1198</v>
      </c>
      <c r="E905" s="25" t="s">
        <v>72</v>
      </c>
      <c r="F905" s="50">
        <v>1</v>
      </c>
      <c r="G905" s="51"/>
      <c r="H905" s="115">
        <v>73</v>
      </c>
      <c r="I905" s="36">
        <v>40</v>
      </c>
      <c r="J905" s="83">
        <f t="shared" si="34"/>
        <v>186</v>
      </c>
      <c r="K905" s="116">
        <v>260</v>
      </c>
      <c r="L905" s="134">
        <f t="shared" si="32"/>
        <v>0.7153846153846154</v>
      </c>
      <c r="M905" s="34" t="s">
        <v>732</v>
      </c>
    </row>
    <row r="906" spans="1:14" s="2" customFormat="1" ht="12.6" customHeight="1">
      <c r="A906" s="58" t="s">
        <v>41</v>
      </c>
      <c r="B906" s="18" t="s">
        <v>1090</v>
      </c>
      <c r="C906" s="26" t="s">
        <v>1095</v>
      </c>
      <c r="D906" s="26" t="s">
        <v>50</v>
      </c>
      <c r="E906" s="25" t="s">
        <v>69</v>
      </c>
      <c r="F906" s="50">
        <v>1</v>
      </c>
      <c r="G906" s="51"/>
      <c r="H906" s="115">
        <v>71</v>
      </c>
      <c r="I906" s="36">
        <v>44</v>
      </c>
      <c r="J906" s="83">
        <f t="shared" si="34"/>
        <v>186</v>
      </c>
      <c r="K906" s="116">
        <v>260</v>
      </c>
      <c r="L906" s="134">
        <f t="shared" si="32"/>
        <v>0.7153846153846154</v>
      </c>
      <c r="M906" s="34" t="s">
        <v>732</v>
      </c>
    </row>
    <row r="907" spans="1:14" s="2" customFormat="1" ht="12.6" customHeight="1">
      <c r="A907" s="58" t="s">
        <v>41</v>
      </c>
      <c r="B907" s="18" t="s">
        <v>1090</v>
      </c>
      <c r="C907" s="26" t="s">
        <v>1096</v>
      </c>
      <c r="D907" s="26" t="s">
        <v>65</v>
      </c>
      <c r="E907" s="25" t="s">
        <v>83</v>
      </c>
      <c r="F907" s="50"/>
      <c r="G907" s="51">
        <v>1</v>
      </c>
      <c r="H907" s="115">
        <v>44</v>
      </c>
      <c r="I907" s="36">
        <v>63</v>
      </c>
      <c r="J907" s="83">
        <f t="shared" si="34"/>
        <v>151</v>
      </c>
      <c r="K907" s="116">
        <v>260</v>
      </c>
      <c r="L907" s="134">
        <f t="shared" si="32"/>
        <v>0.58076923076923082</v>
      </c>
      <c r="M907" s="34" t="s">
        <v>811</v>
      </c>
    </row>
    <row r="908" spans="1:14" s="2" customFormat="1" ht="12.6" customHeight="1">
      <c r="A908" s="58" t="s">
        <v>41</v>
      </c>
      <c r="B908" s="18" t="s">
        <v>1090</v>
      </c>
      <c r="C908" s="26" t="s">
        <v>1097</v>
      </c>
      <c r="D908" s="26" t="s">
        <v>46</v>
      </c>
      <c r="E908" s="25" t="s">
        <v>74</v>
      </c>
      <c r="F908" s="50"/>
      <c r="G908" s="51">
        <v>1</v>
      </c>
      <c r="H908" s="115">
        <v>25</v>
      </c>
      <c r="I908" s="36">
        <v>92</v>
      </c>
      <c r="J908" s="83">
        <f t="shared" si="34"/>
        <v>142</v>
      </c>
      <c r="K908" s="116">
        <v>260</v>
      </c>
      <c r="L908" s="134">
        <f t="shared" si="32"/>
        <v>0.5461538461538461</v>
      </c>
      <c r="M908" s="34" t="s">
        <v>811</v>
      </c>
    </row>
    <row r="909" spans="1:14" s="2" customFormat="1" ht="12.6" customHeight="1">
      <c r="A909" s="58" t="s">
        <v>41</v>
      </c>
      <c r="B909" s="18" t="s">
        <v>1090</v>
      </c>
      <c r="C909" s="26" t="s">
        <v>1098</v>
      </c>
      <c r="D909" s="26" t="s">
        <v>1198</v>
      </c>
      <c r="E909" s="25" t="s">
        <v>72</v>
      </c>
      <c r="F909" s="50"/>
      <c r="G909" s="51">
        <v>1</v>
      </c>
      <c r="H909" s="115">
        <v>35</v>
      </c>
      <c r="I909" s="36">
        <v>70</v>
      </c>
      <c r="J909" s="83">
        <f t="shared" si="34"/>
        <v>140</v>
      </c>
      <c r="K909" s="116">
        <v>260</v>
      </c>
      <c r="L909" s="134">
        <f t="shared" si="32"/>
        <v>0.53846153846153844</v>
      </c>
      <c r="M909" s="34" t="s">
        <v>811</v>
      </c>
    </row>
    <row r="910" spans="1:14" s="2" customFormat="1" ht="12.6" customHeight="1">
      <c r="A910" s="58" t="s">
        <v>41</v>
      </c>
      <c r="B910" s="18" t="s">
        <v>1090</v>
      </c>
      <c r="C910" s="26" t="s">
        <v>1099</v>
      </c>
      <c r="D910" s="26" t="s">
        <v>52</v>
      </c>
      <c r="E910" s="25" t="s">
        <v>70</v>
      </c>
      <c r="F910" s="50"/>
      <c r="G910" s="51">
        <v>1</v>
      </c>
      <c r="H910" s="115">
        <v>28</v>
      </c>
      <c r="I910" s="36">
        <v>83</v>
      </c>
      <c r="J910" s="83">
        <f t="shared" si="34"/>
        <v>139</v>
      </c>
      <c r="K910" s="116">
        <v>260</v>
      </c>
      <c r="L910" s="134">
        <f t="shared" si="32"/>
        <v>0.5346153846153846</v>
      </c>
      <c r="M910" s="34" t="s">
        <v>811</v>
      </c>
    </row>
    <row r="911" spans="1:14" s="2" customFormat="1" ht="12.6" customHeight="1">
      <c r="A911" s="58" t="s">
        <v>41</v>
      </c>
      <c r="B911" s="18" t="s">
        <v>1090</v>
      </c>
      <c r="C911" s="26" t="s">
        <v>1100</v>
      </c>
      <c r="D911" s="26" t="s">
        <v>45</v>
      </c>
      <c r="E911" s="25" t="s">
        <v>102</v>
      </c>
      <c r="F911" s="50"/>
      <c r="G911" s="51">
        <v>1</v>
      </c>
      <c r="H911" s="115">
        <v>2</v>
      </c>
      <c r="I911" s="36">
        <v>46</v>
      </c>
      <c r="J911" s="83">
        <f t="shared" si="34"/>
        <v>50</v>
      </c>
      <c r="K911" s="116">
        <v>260</v>
      </c>
      <c r="L911" s="134">
        <f t="shared" ref="L911:L974" si="35">J911/K911</f>
        <v>0.19230769230769232</v>
      </c>
      <c r="M911" s="34" t="s">
        <v>811</v>
      </c>
    </row>
    <row r="912" spans="1:14" s="2" customFormat="1" ht="12.6" customHeight="1">
      <c r="A912" s="55" t="s">
        <v>41</v>
      </c>
      <c r="B912" s="21" t="s">
        <v>1090</v>
      </c>
      <c r="C912" s="1" t="s">
        <v>1101</v>
      </c>
      <c r="D912" s="1" t="s">
        <v>90</v>
      </c>
      <c r="E912" s="27" t="s">
        <v>103</v>
      </c>
      <c r="F912" s="56"/>
      <c r="G912" s="57"/>
      <c r="H912" s="109">
        <v>2</v>
      </c>
      <c r="I912" s="70">
        <v>43</v>
      </c>
      <c r="J912" s="81">
        <f t="shared" si="34"/>
        <v>47</v>
      </c>
      <c r="K912" s="97">
        <v>260</v>
      </c>
      <c r="L912" s="135">
        <f t="shared" si="35"/>
        <v>0.18076923076923077</v>
      </c>
      <c r="M912" s="54"/>
      <c r="N912" s="70"/>
    </row>
    <row r="913" spans="1:14" s="2" customFormat="1" ht="12.6" customHeight="1">
      <c r="A913" s="55" t="s">
        <v>41</v>
      </c>
      <c r="B913" s="21" t="s">
        <v>1090</v>
      </c>
      <c r="C913" s="1" t="s">
        <v>1102</v>
      </c>
      <c r="D913" s="1" t="s">
        <v>65</v>
      </c>
      <c r="E913" s="27" t="s">
        <v>83</v>
      </c>
      <c r="F913" s="56"/>
      <c r="G913" s="57"/>
      <c r="H913" s="109">
        <v>4</v>
      </c>
      <c r="I913" s="70">
        <v>39</v>
      </c>
      <c r="J913" s="81">
        <f t="shared" si="34"/>
        <v>47</v>
      </c>
      <c r="K913" s="97">
        <v>260</v>
      </c>
      <c r="L913" s="135">
        <f t="shared" si="35"/>
        <v>0.18076923076923077</v>
      </c>
      <c r="M913" s="54"/>
      <c r="N913" s="70"/>
    </row>
    <row r="914" spans="1:14" s="2" customFormat="1" ht="12.6" customHeight="1">
      <c r="A914" s="55" t="s">
        <v>41</v>
      </c>
      <c r="B914" s="21" t="s">
        <v>1090</v>
      </c>
      <c r="C914" s="1" t="s">
        <v>1103</v>
      </c>
      <c r="D914" s="1" t="s">
        <v>44</v>
      </c>
      <c r="E914" s="27" t="s">
        <v>94</v>
      </c>
      <c r="F914" s="56"/>
      <c r="G914" s="57"/>
      <c r="H914" s="109">
        <v>1</v>
      </c>
      <c r="I914" s="70">
        <v>40</v>
      </c>
      <c r="J914" s="81">
        <f t="shared" si="34"/>
        <v>42</v>
      </c>
      <c r="K914" s="97">
        <v>260</v>
      </c>
      <c r="L914" s="135">
        <f t="shared" si="35"/>
        <v>0.16153846153846155</v>
      </c>
      <c r="M914" s="54"/>
      <c r="N914" s="70"/>
    </row>
    <row r="915" spans="1:14" s="2" customFormat="1" ht="12.6" customHeight="1">
      <c r="A915" s="55" t="s">
        <v>41</v>
      </c>
      <c r="B915" s="21" t="s">
        <v>1090</v>
      </c>
      <c r="C915" s="1" t="s">
        <v>1104</v>
      </c>
      <c r="D915" s="1" t="s">
        <v>62</v>
      </c>
      <c r="E915" s="27" t="s">
        <v>80</v>
      </c>
      <c r="F915" s="56"/>
      <c r="G915" s="57"/>
      <c r="H915" s="109"/>
      <c r="I915" s="70">
        <v>26</v>
      </c>
      <c r="J915" s="81">
        <f t="shared" ref="J915:J926" si="36">(H915*2)+(I915*1)</f>
        <v>26</v>
      </c>
      <c r="K915" s="97">
        <v>260</v>
      </c>
      <c r="L915" s="135">
        <f t="shared" si="35"/>
        <v>0.1</v>
      </c>
      <c r="M915" s="54"/>
      <c r="N915" s="70"/>
    </row>
    <row r="916" spans="1:14" s="2" customFormat="1" ht="12.6" customHeight="1">
      <c r="A916" s="55" t="s">
        <v>41</v>
      </c>
      <c r="B916" s="21" t="s">
        <v>1090</v>
      </c>
      <c r="C916" s="1" t="s">
        <v>1105</v>
      </c>
      <c r="D916" s="1" t="s">
        <v>59</v>
      </c>
      <c r="E916" s="27" t="s">
        <v>77</v>
      </c>
      <c r="F916" s="56"/>
      <c r="G916" s="57"/>
      <c r="H916" s="109"/>
      <c r="I916" s="70">
        <v>13</v>
      </c>
      <c r="J916" s="81">
        <f t="shared" si="36"/>
        <v>13</v>
      </c>
      <c r="K916" s="97">
        <v>260</v>
      </c>
      <c r="L916" s="135">
        <f t="shared" si="35"/>
        <v>0.05</v>
      </c>
      <c r="M916" s="54"/>
      <c r="N916" s="70"/>
    </row>
    <row r="917" spans="1:14" s="2" customFormat="1" ht="12.6" customHeight="1">
      <c r="A917" s="55" t="s">
        <v>41</v>
      </c>
      <c r="B917" s="21" t="s">
        <v>1090</v>
      </c>
      <c r="C917" s="1" t="s">
        <v>1106</v>
      </c>
      <c r="D917" s="1" t="s">
        <v>50</v>
      </c>
      <c r="E917" s="27" t="s">
        <v>69</v>
      </c>
      <c r="F917" s="56"/>
      <c r="G917" s="57"/>
      <c r="H917" s="109">
        <v>2</v>
      </c>
      <c r="I917" s="70">
        <v>3</v>
      </c>
      <c r="J917" s="81">
        <f t="shared" si="36"/>
        <v>7</v>
      </c>
      <c r="K917" s="97">
        <v>260</v>
      </c>
      <c r="L917" s="135">
        <f t="shared" si="35"/>
        <v>2.6923076923076925E-2</v>
      </c>
      <c r="M917" s="54"/>
      <c r="N917" s="70"/>
    </row>
    <row r="918" spans="1:14" s="2" customFormat="1" ht="12.6" customHeight="1">
      <c r="A918" s="55" t="s">
        <v>41</v>
      </c>
      <c r="B918" s="21" t="s">
        <v>1090</v>
      </c>
      <c r="C918" s="1" t="s">
        <v>1107</v>
      </c>
      <c r="D918" s="1" t="s">
        <v>89</v>
      </c>
      <c r="E918" s="27" t="s">
        <v>101</v>
      </c>
      <c r="F918" s="56"/>
      <c r="G918" s="57"/>
      <c r="H918" s="109"/>
      <c r="I918" s="70">
        <v>4</v>
      </c>
      <c r="J918" s="81">
        <f t="shared" si="36"/>
        <v>4</v>
      </c>
      <c r="K918" s="97">
        <v>260</v>
      </c>
      <c r="L918" s="135">
        <f t="shared" si="35"/>
        <v>1.5384615384615385E-2</v>
      </c>
      <c r="M918" s="54"/>
      <c r="N918" s="70"/>
    </row>
    <row r="919" spans="1:14" s="2" customFormat="1" ht="12.6" customHeight="1">
      <c r="A919" s="55" t="s">
        <v>41</v>
      </c>
      <c r="B919" s="21" t="s">
        <v>1090</v>
      </c>
      <c r="C919" s="1" t="s">
        <v>1241</v>
      </c>
      <c r="D919" s="1" t="s">
        <v>46</v>
      </c>
      <c r="E919" s="27" t="s">
        <v>74</v>
      </c>
      <c r="F919" s="56"/>
      <c r="G919" s="57"/>
      <c r="H919" s="109"/>
      <c r="I919" s="70">
        <v>3</v>
      </c>
      <c r="J919" s="81">
        <f t="shared" si="36"/>
        <v>3</v>
      </c>
      <c r="K919" s="97">
        <v>260</v>
      </c>
      <c r="L919" s="135">
        <f t="shared" si="35"/>
        <v>1.1538461538461539E-2</v>
      </c>
      <c r="M919" s="54"/>
      <c r="N919" s="70"/>
    </row>
    <row r="920" spans="1:14" s="2" customFormat="1" ht="12.6" customHeight="1">
      <c r="A920" s="55" t="s">
        <v>41</v>
      </c>
      <c r="B920" s="21" t="s">
        <v>1090</v>
      </c>
      <c r="C920" s="1" t="s">
        <v>1108</v>
      </c>
      <c r="D920" s="1" t="s">
        <v>91</v>
      </c>
      <c r="E920" s="27" t="s">
        <v>104</v>
      </c>
      <c r="F920" s="56"/>
      <c r="G920" s="57"/>
      <c r="H920" s="109"/>
      <c r="I920" s="70">
        <v>3</v>
      </c>
      <c r="J920" s="81">
        <f t="shared" si="36"/>
        <v>3</v>
      </c>
      <c r="K920" s="97">
        <v>260</v>
      </c>
      <c r="L920" s="135">
        <f t="shared" si="35"/>
        <v>1.1538461538461539E-2</v>
      </c>
      <c r="M920" s="54"/>
      <c r="N920" s="70"/>
    </row>
    <row r="921" spans="1:14" s="2" customFormat="1" ht="12.6" customHeight="1">
      <c r="A921" s="55" t="s">
        <v>41</v>
      </c>
      <c r="B921" s="21" t="s">
        <v>1090</v>
      </c>
      <c r="C921" s="1" t="s">
        <v>1109</v>
      </c>
      <c r="D921" s="1" t="s">
        <v>287</v>
      </c>
      <c r="E921" s="27" t="s">
        <v>81</v>
      </c>
      <c r="F921" s="56"/>
      <c r="G921" s="57"/>
      <c r="H921" s="109"/>
      <c r="I921" s="70">
        <v>2</v>
      </c>
      <c r="J921" s="81">
        <f t="shared" si="36"/>
        <v>2</v>
      </c>
      <c r="K921" s="97">
        <v>260</v>
      </c>
      <c r="L921" s="135">
        <f t="shared" si="35"/>
        <v>7.6923076923076927E-3</v>
      </c>
      <c r="M921" s="54"/>
      <c r="N921" s="70"/>
    </row>
    <row r="922" spans="1:14" s="2" customFormat="1" ht="12.6" customHeight="1">
      <c r="A922" s="55" t="s">
        <v>41</v>
      </c>
      <c r="B922" s="21" t="s">
        <v>1090</v>
      </c>
      <c r="C922" s="1" t="s">
        <v>1110</v>
      </c>
      <c r="D922" s="1" t="s">
        <v>55</v>
      </c>
      <c r="E922" s="27" t="s">
        <v>107</v>
      </c>
      <c r="F922" s="56"/>
      <c r="G922" s="57"/>
      <c r="H922" s="109"/>
      <c r="I922" s="70">
        <v>2</v>
      </c>
      <c r="J922" s="81">
        <f t="shared" si="36"/>
        <v>2</v>
      </c>
      <c r="K922" s="97">
        <v>260</v>
      </c>
      <c r="L922" s="135">
        <f t="shared" si="35"/>
        <v>7.6923076923076927E-3</v>
      </c>
      <c r="M922" s="54"/>
      <c r="N922" s="70"/>
    </row>
    <row r="923" spans="1:14" s="2" customFormat="1" ht="12.6" customHeight="1">
      <c r="A923" s="55" t="s">
        <v>41</v>
      </c>
      <c r="B923" s="21" t="s">
        <v>1090</v>
      </c>
      <c r="C923" s="1" t="s">
        <v>1111</v>
      </c>
      <c r="D923" s="1" t="s">
        <v>61</v>
      </c>
      <c r="E923" s="27" t="s">
        <v>79</v>
      </c>
      <c r="F923" s="56"/>
      <c r="G923" s="57"/>
      <c r="H923" s="109"/>
      <c r="I923" s="70">
        <v>2</v>
      </c>
      <c r="J923" s="81">
        <f t="shared" si="36"/>
        <v>2</v>
      </c>
      <c r="K923" s="97">
        <v>260</v>
      </c>
      <c r="L923" s="135">
        <f t="shared" si="35"/>
        <v>7.6923076923076927E-3</v>
      </c>
      <c r="M923" s="54"/>
      <c r="N923" s="70"/>
    </row>
    <row r="924" spans="1:14" s="2" customFormat="1" ht="12.6" customHeight="1">
      <c r="A924" s="55" t="s">
        <v>41</v>
      </c>
      <c r="B924" s="21" t="s">
        <v>1090</v>
      </c>
      <c r="C924" s="1" t="s">
        <v>1112</v>
      </c>
      <c r="D924" s="1" t="s">
        <v>61</v>
      </c>
      <c r="E924" s="27" t="s">
        <v>79</v>
      </c>
      <c r="F924" s="56"/>
      <c r="G924" s="57"/>
      <c r="H924" s="109"/>
      <c r="I924" s="70">
        <v>2</v>
      </c>
      <c r="J924" s="81">
        <f t="shared" si="36"/>
        <v>2</v>
      </c>
      <c r="K924" s="97">
        <v>260</v>
      </c>
      <c r="L924" s="135">
        <f t="shared" si="35"/>
        <v>7.6923076923076927E-3</v>
      </c>
      <c r="M924" s="54"/>
      <c r="N924" s="70"/>
    </row>
    <row r="925" spans="1:14" s="2" customFormat="1" ht="12.6" customHeight="1">
      <c r="A925" s="55" t="s">
        <v>41</v>
      </c>
      <c r="B925" s="21" t="s">
        <v>1090</v>
      </c>
      <c r="C925" s="1" t="s">
        <v>1113</v>
      </c>
      <c r="D925" s="1" t="s">
        <v>53</v>
      </c>
      <c r="E925" s="27" t="s">
        <v>71</v>
      </c>
      <c r="F925" s="56"/>
      <c r="G925" s="57"/>
      <c r="H925" s="109"/>
      <c r="I925" s="70">
        <v>1</v>
      </c>
      <c r="J925" s="81">
        <f t="shared" si="36"/>
        <v>1</v>
      </c>
      <c r="K925" s="97">
        <v>260</v>
      </c>
      <c r="L925" s="135">
        <f t="shared" si="35"/>
        <v>3.8461538461538464E-3</v>
      </c>
      <c r="M925" s="54"/>
      <c r="N925" s="70"/>
    </row>
    <row r="926" spans="1:14" s="2" customFormat="1" ht="12.6" customHeight="1">
      <c r="A926" s="55" t="s">
        <v>41</v>
      </c>
      <c r="B926" s="21" t="s">
        <v>1090</v>
      </c>
      <c r="C926" s="1" t="s">
        <v>1114</v>
      </c>
      <c r="D926" s="1" t="s">
        <v>46</v>
      </c>
      <c r="E926" s="27" t="s">
        <v>74</v>
      </c>
      <c r="F926" s="56"/>
      <c r="G926" s="57"/>
      <c r="H926" s="109"/>
      <c r="I926" s="70">
        <v>1</v>
      </c>
      <c r="J926" s="81">
        <f t="shared" si="36"/>
        <v>1</v>
      </c>
      <c r="K926" s="97">
        <v>260</v>
      </c>
      <c r="L926" s="135">
        <f t="shared" si="35"/>
        <v>3.8461538461538464E-3</v>
      </c>
      <c r="M926" s="54"/>
      <c r="N926" s="70"/>
    </row>
    <row r="927" spans="1:14" s="2" customFormat="1" ht="12.6" customHeight="1">
      <c r="A927" s="55" t="s">
        <v>41</v>
      </c>
      <c r="B927" s="21" t="s">
        <v>1090</v>
      </c>
      <c r="C927" s="1" t="s">
        <v>1115</v>
      </c>
      <c r="D927" s="1" t="s">
        <v>62</v>
      </c>
      <c r="E927" s="27" t="s">
        <v>80</v>
      </c>
      <c r="F927" s="56"/>
      <c r="G927" s="57"/>
      <c r="H927" s="109"/>
      <c r="I927" s="70">
        <v>1</v>
      </c>
      <c r="J927" s="81">
        <f t="shared" si="34"/>
        <v>1</v>
      </c>
      <c r="K927" s="97">
        <v>260</v>
      </c>
      <c r="L927" s="135">
        <f t="shared" si="35"/>
        <v>3.8461538461538464E-3</v>
      </c>
      <c r="M927" s="54"/>
      <c r="N927" s="70"/>
    </row>
    <row r="928" spans="1:14" s="2" customFormat="1" ht="12.6" customHeight="1">
      <c r="A928" s="55" t="s">
        <v>41</v>
      </c>
      <c r="B928" s="21" t="s">
        <v>1090</v>
      </c>
      <c r="C928" s="1" t="s">
        <v>1116</v>
      </c>
      <c r="D928" s="1" t="s">
        <v>66</v>
      </c>
      <c r="E928" s="27" t="s">
        <v>84</v>
      </c>
      <c r="F928" s="56"/>
      <c r="G928" s="57"/>
      <c r="H928" s="109"/>
      <c r="I928" s="70">
        <v>1</v>
      </c>
      <c r="J928" s="81">
        <f t="shared" si="34"/>
        <v>1</v>
      </c>
      <c r="K928" s="97">
        <v>260</v>
      </c>
      <c r="L928" s="135">
        <f t="shared" si="35"/>
        <v>3.8461538461538464E-3</v>
      </c>
      <c r="M928" s="54"/>
      <c r="N928" s="70"/>
    </row>
    <row r="929" spans="1:14" s="2" customFormat="1" ht="12.6" customHeight="1">
      <c r="A929" s="55" t="s">
        <v>41</v>
      </c>
      <c r="B929" s="21" t="s">
        <v>1090</v>
      </c>
      <c r="C929" s="1" t="s">
        <v>1117</v>
      </c>
      <c r="D929" s="1" t="s">
        <v>52</v>
      </c>
      <c r="E929" s="27" t="s">
        <v>70</v>
      </c>
      <c r="F929" s="56"/>
      <c r="G929" s="57"/>
      <c r="H929" s="109"/>
      <c r="I929" s="70">
        <v>1</v>
      </c>
      <c r="J929" s="81">
        <f t="shared" si="34"/>
        <v>1</v>
      </c>
      <c r="K929" s="97">
        <v>260</v>
      </c>
      <c r="L929" s="135">
        <f t="shared" si="35"/>
        <v>3.8461538461538464E-3</v>
      </c>
      <c r="M929" s="54"/>
      <c r="N929" s="70"/>
    </row>
    <row r="930" spans="1:14" s="2" customFormat="1" ht="12.6" customHeight="1">
      <c r="A930" s="58" t="s">
        <v>41</v>
      </c>
      <c r="B930" s="18" t="s">
        <v>1121</v>
      </c>
      <c r="C930" s="26" t="s">
        <v>1122</v>
      </c>
      <c r="D930" s="26" t="s">
        <v>54</v>
      </c>
      <c r="E930" s="25" t="s">
        <v>73</v>
      </c>
      <c r="F930" s="50">
        <v>1</v>
      </c>
      <c r="G930" s="51"/>
      <c r="H930" s="115">
        <v>100</v>
      </c>
      <c r="I930" s="36"/>
      <c r="J930" s="83">
        <f t="shared" ref="J930:J959" si="37">(H930*2)+(I930*1)</f>
        <v>200</v>
      </c>
      <c r="K930" s="116">
        <v>200</v>
      </c>
      <c r="L930" s="134">
        <f t="shared" si="35"/>
        <v>1</v>
      </c>
      <c r="M930" s="34" t="s">
        <v>732</v>
      </c>
    </row>
    <row r="931" spans="1:14" s="2" customFormat="1" ht="12.6" customHeight="1">
      <c r="A931" s="58" t="s">
        <v>41</v>
      </c>
      <c r="B931" s="18" t="s">
        <v>1121</v>
      </c>
      <c r="C931" s="26" t="s">
        <v>1123</v>
      </c>
      <c r="D931" s="26" t="s">
        <v>50</v>
      </c>
      <c r="E931" s="25" t="s">
        <v>69</v>
      </c>
      <c r="F931" s="50">
        <v>1</v>
      </c>
      <c r="G931" s="51"/>
      <c r="H931" s="115">
        <v>100</v>
      </c>
      <c r="I931" s="36"/>
      <c r="J931" s="83">
        <f t="shared" si="37"/>
        <v>200</v>
      </c>
      <c r="K931" s="116">
        <v>200</v>
      </c>
      <c r="L931" s="134">
        <f t="shared" si="35"/>
        <v>1</v>
      </c>
      <c r="M931" s="34" t="s">
        <v>732</v>
      </c>
    </row>
    <row r="932" spans="1:14" s="2" customFormat="1" ht="12.6" customHeight="1">
      <c r="A932" s="58" t="s">
        <v>41</v>
      </c>
      <c r="B932" s="18" t="s">
        <v>1121</v>
      </c>
      <c r="C932" s="26" t="s">
        <v>1124</v>
      </c>
      <c r="D932" s="26" t="s">
        <v>50</v>
      </c>
      <c r="E932" s="25" t="s">
        <v>69</v>
      </c>
      <c r="F932" s="50">
        <v>1</v>
      </c>
      <c r="G932" s="51"/>
      <c r="H932" s="115">
        <v>82</v>
      </c>
      <c r="I932" s="36">
        <v>7</v>
      </c>
      <c r="J932" s="83">
        <f t="shared" si="37"/>
        <v>171</v>
      </c>
      <c r="K932" s="116">
        <v>200</v>
      </c>
      <c r="L932" s="134">
        <f t="shared" si="35"/>
        <v>0.85499999999999998</v>
      </c>
      <c r="M932" s="34" t="s">
        <v>732</v>
      </c>
    </row>
    <row r="933" spans="1:14" s="2" customFormat="1" ht="12.6" customHeight="1">
      <c r="A933" s="58" t="s">
        <v>41</v>
      </c>
      <c r="B933" s="18" t="s">
        <v>1121</v>
      </c>
      <c r="C933" s="26" t="s">
        <v>1125</v>
      </c>
      <c r="D933" s="26" t="s">
        <v>45</v>
      </c>
      <c r="E933" s="25" t="s">
        <v>102</v>
      </c>
      <c r="F933" s="50">
        <v>1</v>
      </c>
      <c r="G933" s="51"/>
      <c r="H933" s="115">
        <v>63</v>
      </c>
      <c r="I933" s="36">
        <v>28</v>
      </c>
      <c r="J933" s="83">
        <f t="shared" si="37"/>
        <v>154</v>
      </c>
      <c r="K933" s="116">
        <v>200</v>
      </c>
      <c r="L933" s="134">
        <f t="shared" si="35"/>
        <v>0.77</v>
      </c>
      <c r="M933" s="34" t="s">
        <v>732</v>
      </c>
    </row>
    <row r="934" spans="1:14" s="2" customFormat="1" ht="12.6" customHeight="1">
      <c r="A934" s="58" t="s">
        <v>41</v>
      </c>
      <c r="B934" s="18" t="s">
        <v>1121</v>
      </c>
      <c r="C934" s="26" t="s">
        <v>1126</v>
      </c>
      <c r="D934" s="26" t="s">
        <v>53</v>
      </c>
      <c r="E934" s="25" t="s">
        <v>71</v>
      </c>
      <c r="F934" s="50">
        <v>1</v>
      </c>
      <c r="G934" s="51"/>
      <c r="H934" s="115">
        <v>44</v>
      </c>
      <c r="I934" s="36">
        <v>40</v>
      </c>
      <c r="J934" s="83">
        <f t="shared" si="37"/>
        <v>128</v>
      </c>
      <c r="K934" s="116">
        <v>200</v>
      </c>
      <c r="L934" s="134">
        <f t="shared" si="35"/>
        <v>0.64</v>
      </c>
      <c r="M934" s="34" t="s">
        <v>732</v>
      </c>
    </row>
    <row r="935" spans="1:14" s="2" customFormat="1" ht="12.6" customHeight="1">
      <c r="A935" s="58" t="s">
        <v>41</v>
      </c>
      <c r="B935" s="18" t="s">
        <v>1121</v>
      </c>
      <c r="C935" s="26" t="s">
        <v>1127</v>
      </c>
      <c r="D935" s="26" t="s">
        <v>1198</v>
      </c>
      <c r="E935" s="25" t="s">
        <v>72</v>
      </c>
      <c r="F935" s="50"/>
      <c r="G935" s="51">
        <v>1</v>
      </c>
      <c r="H935" s="115">
        <v>34</v>
      </c>
      <c r="I935" s="36">
        <v>55</v>
      </c>
      <c r="J935" s="83">
        <f t="shared" si="37"/>
        <v>123</v>
      </c>
      <c r="K935" s="116">
        <v>200</v>
      </c>
      <c r="L935" s="134">
        <f t="shared" si="35"/>
        <v>0.61499999999999999</v>
      </c>
      <c r="M935" s="34" t="s">
        <v>811</v>
      </c>
    </row>
    <row r="936" spans="1:14" s="2" customFormat="1" ht="12.6" customHeight="1">
      <c r="A936" s="58" t="s">
        <v>41</v>
      </c>
      <c r="B936" s="18" t="s">
        <v>1121</v>
      </c>
      <c r="C936" s="26" t="s">
        <v>1128</v>
      </c>
      <c r="D936" s="26" t="s">
        <v>48</v>
      </c>
      <c r="E936" s="25" t="s">
        <v>68</v>
      </c>
      <c r="F936" s="50"/>
      <c r="G936" s="51">
        <v>1</v>
      </c>
      <c r="H936" s="115">
        <v>24</v>
      </c>
      <c r="I936" s="36">
        <v>58</v>
      </c>
      <c r="J936" s="83">
        <f t="shared" si="37"/>
        <v>106</v>
      </c>
      <c r="K936" s="116">
        <v>200</v>
      </c>
      <c r="L936" s="134">
        <f t="shared" si="35"/>
        <v>0.53</v>
      </c>
      <c r="M936" s="34" t="s">
        <v>811</v>
      </c>
    </row>
    <row r="937" spans="1:14" s="2" customFormat="1" ht="12.6" customHeight="1">
      <c r="A937" s="58" t="s">
        <v>41</v>
      </c>
      <c r="B937" s="18" t="s">
        <v>1121</v>
      </c>
      <c r="C937" s="26" t="s">
        <v>1129</v>
      </c>
      <c r="D937" s="26" t="s">
        <v>60</v>
      </c>
      <c r="E937" s="25" t="s">
        <v>78</v>
      </c>
      <c r="F937" s="50"/>
      <c r="G937" s="51">
        <v>1</v>
      </c>
      <c r="H937" s="115">
        <v>20</v>
      </c>
      <c r="I937" s="36">
        <v>51</v>
      </c>
      <c r="J937" s="83">
        <f t="shared" si="37"/>
        <v>91</v>
      </c>
      <c r="K937" s="116">
        <v>200</v>
      </c>
      <c r="L937" s="134">
        <f t="shared" si="35"/>
        <v>0.45500000000000002</v>
      </c>
      <c r="M937" s="34" t="s">
        <v>811</v>
      </c>
    </row>
    <row r="938" spans="1:14" s="2" customFormat="1" ht="12.6" customHeight="1">
      <c r="A938" s="58" t="s">
        <v>41</v>
      </c>
      <c r="B938" s="18" t="s">
        <v>1121</v>
      </c>
      <c r="C938" s="26" t="s">
        <v>1130</v>
      </c>
      <c r="D938" s="26" t="s">
        <v>46</v>
      </c>
      <c r="E938" s="25" t="s">
        <v>74</v>
      </c>
      <c r="F938" s="50"/>
      <c r="G938" s="51">
        <v>1</v>
      </c>
      <c r="H938" s="115">
        <v>11</v>
      </c>
      <c r="I938" s="36">
        <v>61</v>
      </c>
      <c r="J938" s="83">
        <f t="shared" si="37"/>
        <v>83</v>
      </c>
      <c r="K938" s="116">
        <v>200</v>
      </c>
      <c r="L938" s="134">
        <f t="shared" si="35"/>
        <v>0.41499999999999998</v>
      </c>
      <c r="M938" s="34" t="s">
        <v>811</v>
      </c>
    </row>
    <row r="939" spans="1:14" s="2" customFormat="1" ht="12.6" customHeight="1">
      <c r="A939" s="58" t="s">
        <v>41</v>
      </c>
      <c r="B939" s="18" t="s">
        <v>1121</v>
      </c>
      <c r="C939" s="26" t="s">
        <v>1131</v>
      </c>
      <c r="D939" s="26" t="s">
        <v>287</v>
      </c>
      <c r="E939" s="25" t="s">
        <v>81</v>
      </c>
      <c r="F939" s="50"/>
      <c r="G939" s="51">
        <v>1</v>
      </c>
      <c r="H939" s="115">
        <v>7</v>
      </c>
      <c r="I939" s="36">
        <v>49</v>
      </c>
      <c r="J939" s="83">
        <f t="shared" si="37"/>
        <v>63</v>
      </c>
      <c r="K939" s="116">
        <v>200</v>
      </c>
      <c r="L939" s="134">
        <f t="shared" si="35"/>
        <v>0.315</v>
      </c>
      <c r="M939" s="34" t="s">
        <v>811</v>
      </c>
    </row>
    <row r="940" spans="1:14" s="2" customFormat="1" ht="12.6" customHeight="1">
      <c r="A940" s="55" t="s">
        <v>41</v>
      </c>
      <c r="B940" s="21" t="s">
        <v>1121</v>
      </c>
      <c r="C940" s="1" t="s">
        <v>1132</v>
      </c>
      <c r="D940" s="1" t="s">
        <v>65</v>
      </c>
      <c r="E940" s="27" t="s">
        <v>83</v>
      </c>
      <c r="F940" s="56"/>
      <c r="G940" s="57"/>
      <c r="H940" s="109">
        <v>7</v>
      </c>
      <c r="I940" s="70">
        <v>47</v>
      </c>
      <c r="J940" s="81">
        <f t="shared" si="37"/>
        <v>61</v>
      </c>
      <c r="K940" s="97">
        <v>200</v>
      </c>
      <c r="L940" s="135">
        <f t="shared" si="35"/>
        <v>0.30499999999999999</v>
      </c>
      <c r="M940" s="54"/>
      <c r="N940" s="70"/>
    </row>
    <row r="941" spans="1:14" s="2" customFormat="1" ht="12.6" customHeight="1">
      <c r="A941" s="55" t="s">
        <v>41</v>
      </c>
      <c r="B941" s="21" t="s">
        <v>1121</v>
      </c>
      <c r="C941" s="1" t="s">
        <v>1133</v>
      </c>
      <c r="D941" s="1" t="s">
        <v>55</v>
      </c>
      <c r="E941" s="27" t="s">
        <v>107</v>
      </c>
      <c r="F941" s="56"/>
      <c r="G941" s="57"/>
      <c r="H941" s="109">
        <v>2</v>
      </c>
      <c r="I941" s="70">
        <v>32</v>
      </c>
      <c r="J941" s="81">
        <f t="shared" si="37"/>
        <v>36</v>
      </c>
      <c r="K941" s="97">
        <v>200</v>
      </c>
      <c r="L941" s="135">
        <f t="shared" si="35"/>
        <v>0.18</v>
      </c>
      <c r="M941" s="54"/>
      <c r="N941" s="70"/>
    </row>
    <row r="942" spans="1:14" s="2" customFormat="1" ht="12.6" customHeight="1">
      <c r="A942" s="55" t="s">
        <v>41</v>
      </c>
      <c r="B942" s="21" t="s">
        <v>1121</v>
      </c>
      <c r="C942" s="1" t="s">
        <v>1134</v>
      </c>
      <c r="D942" s="1" t="s">
        <v>66</v>
      </c>
      <c r="E942" s="27" t="s">
        <v>84</v>
      </c>
      <c r="F942" s="56"/>
      <c r="G942" s="57"/>
      <c r="H942" s="109">
        <v>4</v>
      </c>
      <c r="I942" s="70">
        <v>11</v>
      </c>
      <c r="J942" s="81">
        <f t="shared" si="37"/>
        <v>19</v>
      </c>
      <c r="K942" s="97">
        <v>200</v>
      </c>
      <c r="L942" s="135">
        <f t="shared" si="35"/>
        <v>9.5000000000000001E-2</v>
      </c>
      <c r="M942" s="54"/>
      <c r="N942" s="70"/>
    </row>
    <row r="943" spans="1:14" s="2" customFormat="1" ht="12.6" customHeight="1">
      <c r="A943" s="55" t="s">
        <v>41</v>
      </c>
      <c r="B943" s="21" t="s">
        <v>1121</v>
      </c>
      <c r="C943" s="1" t="s">
        <v>1135</v>
      </c>
      <c r="D943" s="1" t="s">
        <v>60</v>
      </c>
      <c r="E943" s="27" t="s">
        <v>78</v>
      </c>
      <c r="F943" s="56"/>
      <c r="G943" s="57"/>
      <c r="H943" s="109">
        <v>1</v>
      </c>
      <c r="I943" s="70">
        <v>8</v>
      </c>
      <c r="J943" s="81">
        <f t="shared" si="37"/>
        <v>10</v>
      </c>
      <c r="K943" s="97">
        <v>200</v>
      </c>
      <c r="L943" s="135">
        <f t="shared" si="35"/>
        <v>0.05</v>
      </c>
      <c r="M943" s="54"/>
      <c r="N943" s="70"/>
    </row>
    <row r="944" spans="1:14" s="2" customFormat="1" ht="12.6" customHeight="1">
      <c r="A944" s="55" t="s">
        <v>41</v>
      </c>
      <c r="B944" s="21" t="s">
        <v>1121</v>
      </c>
      <c r="C944" s="1" t="s">
        <v>1136</v>
      </c>
      <c r="D944" s="1" t="s">
        <v>49</v>
      </c>
      <c r="E944" s="27" t="s">
        <v>85</v>
      </c>
      <c r="F944" s="56"/>
      <c r="G944" s="57"/>
      <c r="H944" s="109"/>
      <c r="I944" s="70">
        <v>8</v>
      </c>
      <c r="J944" s="81">
        <f t="shared" si="37"/>
        <v>8</v>
      </c>
      <c r="K944" s="97">
        <v>200</v>
      </c>
      <c r="L944" s="135">
        <f t="shared" si="35"/>
        <v>0.04</v>
      </c>
      <c r="M944" s="54"/>
      <c r="N944" s="70"/>
    </row>
    <row r="945" spans="1:14" s="2" customFormat="1" ht="12.6" customHeight="1">
      <c r="A945" s="55" t="s">
        <v>41</v>
      </c>
      <c r="B945" s="21" t="s">
        <v>1121</v>
      </c>
      <c r="C945" s="1" t="s">
        <v>1137</v>
      </c>
      <c r="D945" s="1" t="s">
        <v>45</v>
      </c>
      <c r="E945" s="27" t="s">
        <v>102</v>
      </c>
      <c r="F945" s="56"/>
      <c r="G945" s="57"/>
      <c r="H945" s="109">
        <v>1</v>
      </c>
      <c r="I945" s="70">
        <v>5</v>
      </c>
      <c r="J945" s="81">
        <f t="shared" si="37"/>
        <v>7</v>
      </c>
      <c r="K945" s="97">
        <v>200</v>
      </c>
      <c r="L945" s="135">
        <f t="shared" si="35"/>
        <v>3.5000000000000003E-2</v>
      </c>
      <c r="M945" s="54"/>
      <c r="N945" s="70"/>
    </row>
    <row r="946" spans="1:14" s="2" customFormat="1" ht="12.6" customHeight="1">
      <c r="A946" s="55" t="s">
        <v>41</v>
      </c>
      <c r="B946" s="21" t="s">
        <v>1121</v>
      </c>
      <c r="C946" s="1" t="s">
        <v>1138</v>
      </c>
      <c r="D946" s="1" t="s">
        <v>63</v>
      </c>
      <c r="E946" s="27" t="s">
        <v>67</v>
      </c>
      <c r="F946" s="56"/>
      <c r="G946" s="57"/>
      <c r="H946" s="109"/>
      <c r="I946" s="70">
        <v>5</v>
      </c>
      <c r="J946" s="81">
        <f t="shared" si="37"/>
        <v>5</v>
      </c>
      <c r="K946" s="97">
        <v>200</v>
      </c>
      <c r="L946" s="135">
        <f t="shared" si="35"/>
        <v>2.5000000000000001E-2</v>
      </c>
      <c r="M946" s="54"/>
      <c r="N946" s="70"/>
    </row>
    <row r="947" spans="1:14" s="2" customFormat="1" ht="12.6" customHeight="1">
      <c r="A947" s="55" t="s">
        <v>41</v>
      </c>
      <c r="B947" s="21" t="s">
        <v>1121</v>
      </c>
      <c r="C947" s="1" t="s">
        <v>1242</v>
      </c>
      <c r="D947" s="1" t="s">
        <v>1198</v>
      </c>
      <c r="E947" s="27" t="s">
        <v>72</v>
      </c>
      <c r="F947" s="56"/>
      <c r="G947" s="57"/>
      <c r="H947" s="109"/>
      <c r="I947" s="70">
        <v>5</v>
      </c>
      <c r="J947" s="81">
        <f t="shared" si="37"/>
        <v>5</v>
      </c>
      <c r="K947" s="97">
        <v>200</v>
      </c>
      <c r="L947" s="135">
        <f t="shared" si="35"/>
        <v>2.5000000000000001E-2</v>
      </c>
      <c r="M947" s="54"/>
      <c r="N947" s="70"/>
    </row>
    <row r="948" spans="1:14" s="2" customFormat="1" ht="12.6" customHeight="1">
      <c r="A948" s="55" t="s">
        <v>41</v>
      </c>
      <c r="B948" s="21" t="s">
        <v>1121</v>
      </c>
      <c r="C948" s="1" t="s">
        <v>1139</v>
      </c>
      <c r="D948" s="1" t="s">
        <v>47</v>
      </c>
      <c r="E948" s="27" t="s">
        <v>95</v>
      </c>
      <c r="F948" s="56"/>
      <c r="G948" s="57"/>
      <c r="H948" s="109"/>
      <c r="I948" s="70">
        <v>5</v>
      </c>
      <c r="J948" s="81">
        <f t="shared" si="37"/>
        <v>5</v>
      </c>
      <c r="K948" s="97">
        <v>200</v>
      </c>
      <c r="L948" s="135">
        <f t="shared" si="35"/>
        <v>2.5000000000000001E-2</v>
      </c>
      <c r="M948" s="54"/>
      <c r="N948" s="70"/>
    </row>
    <row r="949" spans="1:14" s="2" customFormat="1" ht="12.6" customHeight="1">
      <c r="A949" s="55" t="s">
        <v>41</v>
      </c>
      <c r="B949" s="21" t="s">
        <v>1121</v>
      </c>
      <c r="C949" s="1" t="s">
        <v>1140</v>
      </c>
      <c r="D949" s="1" t="s">
        <v>55</v>
      </c>
      <c r="E949" s="27" t="s">
        <v>107</v>
      </c>
      <c r="F949" s="56"/>
      <c r="G949" s="57"/>
      <c r="H949" s="109"/>
      <c r="I949" s="70">
        <v>5</v>
      </c>
      <c r="J949" s="81">
        <f t="shared" si="37"/>
        <v>5</v>
      </c>
      <c r="K949" s="97">
        <v>200</v>
      </c>
      <c r="L949" s="135">
        <f t="shared" si="35"/>
        <v>2.5000000000000001E-2</v>
      </c>
      <c r="M949" s="54"/>
      <c r="N949" s="70"/>
    </row>
    <row r="950" spans="1:14" s="2" customFormat="1" ht="12.6" customHeight="1">
      <c r="A950" s="55" t="s">
        <v>41</v>
      </c>
      <c r="B950" s="21" t="s">
        <v>1121</v>
      </c>
      <c r="C950" s="1" t="s">
        <v>1141</v>
      </c>
      <c r="D950" s="1" t="s">
        <v>66</v>
      </c>
      <c r="E950" s="27" t="s">
        <v>84</v>
      </c>
      <c r="F950" s="56"/>
      <c r="G950" s="57"/>
      <c r="H950" s="109"/>
      <c r="I950" s="70">
        <v>4</v>
      </c>
      <c r="J950" s="81">
        <f t="shared" si="37"/>
        <v>4</v>
      </c>
      <c r="K950" s="97">
        <v>200</v>
      </c>
      <c r="L950" s="135">
        <f t="shared" si="35"/>
        <v>0.02</v>
      </c>
      <c r="M950" s="54"/>
      <c r="N950" s="70"/>
    </row>
    <row r="951" spans="1:14" s="2" customFormat="1" ht="12.6" customHeight="1">
      <c r="A951" s="55" t="s">
        <v>41</v>
      </c>
      <c r="B951" s="21" t="s">
        <v>1121</v>
      </c>
      <c r="C951" s="1" t="s">
        <v>1142</v>
      </c>
      <c r="D951" s="1" t="s">
        <v>61</v>
      </c>
      <c r="E951" s="27" t="s">
        <v>79</v>
      </c>
      <c r="F951" s="56"/>
      <c r="G951" s="57"/>
      <c r="H951" s="109"/>
      <c r="I951" s="70">
        <v>3</v>
      </c>
      <c r="J951" s="81">
        <f t="shared" si="37"/>
        <v>3</v>
      </c>
      <c r="K951" s="97">
        <v>200</v>
      </c>
      <c r="L951" s="135">
        <f t="shared" si="35"/>
        <v>1.4999999999999999E-2</v>
      </c>
      <c r="M951" s="54"/>
      <c r="N951" s="70"/>
    </row>
    <row r="952" spans="1:14" s="2" customFormat="1" ht="12.6" customHeight="1">
      <c r="A952" s="55" t="s">
        <v>41</v>
      </c>
      <c r="B952" s="21" t="s">
        <v>1121</v>
      </c>
      <c r="C952" s="1" t="s">
        <v>1143</v>
      </c>
      <c r="D952" s="1" t="s">
        <v>61</v>
      </c>
      <c r="E952" s="27" t="s">
        <v>79</v>
      </c>
      <c r="F952" s="56"/>
      <c r="G952" s="57"/>
      <c r="H952" s="109"/>
      <c r="I952" s="70">
        <v>3</v>
      </c>
      <c r="J952" s="81">
        <f t="shared" si="37"/>
        <v>3</v>
      </c>
      <c r="K952" s="97">
        <v>200</v>
      </c>
      <c r="L952" s="135">
        <f t="shared" si="35"/>
        <v>1.4999999999999999E-2</v>
      </c>
      <c r="M952" s="54"/>
      <c r="N952" s="70"/>
    </row>
    <row r="953" spans="1:14" s="2" customFormat="1" ht="12.6" customHeight="1">
      <c r="A953" s="55" t="s">
        <v>41</v>
      </c>
      <c r="B953" s="21" t="s">
        <v>1121</v>
      </c>
      <c r="C953" s="1" t="s">
        <v>1144</v>
      </c>
      <c r="D953" s="1" t="s">
        <v>54</v>
      </c>
      <c r="E953" s="27" t="s">
        <v>73</v>
      </c>
      <c r="F953" s="56"/>
      <c r="G953" s="57"/>
      <c r="H953" s="109"/>
      <c r="I953" s="70">
        <v>3</v>
      </c>
      <c r="J953" s="81">
        <f t="shared" si="37"/>
        <v>3</v>
      </c>
      <c r="K953" s="97">
        <v>200</v>
      </c>
      <c r="L953" s="135">
        <f t="shared" si="35"/>
        <v>1.4999999999999999E-2</v>
      </c>
      <c r="M953" s="54"/>
      <c r="N953" s="70"/>
    </row>
    <row r="954" spans="1:14" s="2" customFormat="1" ht="12.6" customHeight="1">
      <c r="A954" s="55" t="s">
        <v>41</v>
      </c>
      <c r="B954" s="21" t="s">
        <v>1121</v>
      </c>
      <c r="C954" s="1" t="s">
        <v>1145</v>
      </c>
      <c r="D954" s="1" t="s">
        <v>93</v>
      </c>
      <c r="E954" s="27" t="s">
        <v>106</v>
      </c>
      <c r="F954" s="56"/>
      <c r="G954" s="57"/>
      <c r="H954" s="109"/>
      <c r="I954" s="70">
        <v>2</v>
      </c>
      <c r="J954" s="81">
        <f t="shared" si="37"/>
        <v>2</v>
      </c>
      <c r="K954" s="97">
        <v>200</v>
      </c>
      <c r="L954" s="135">
        <f t="shared" si="35"/>
        <v>0.01</v>
      </c>
      <c r="M954" s="54"/>
      <c r="N954" s="70"/>
    </row>
    <row r="955" spans="1:14" s="2" customFormat="1" ht="12.6" customHeight="1">
      <c r="A955" s="55" t="s">
        <v>41</v>
      </c>
      <c r="B955" s="21" t="s">
        <v>1121</v>
      </c>
      <c r="C955" s="1" t="s">
        <v>1146</v>
      </c>
      <c r="D955" s="1" t="s">
        <v>91</v>
      </c>
      <c r="E955" s="27" t="s">
        <v>104</v>
      </c>
      <c r="F955" s="56"/>
      <c r="G955" s="57"/>
      <c r="H955" s="109"/>
      <c r="I955" s="70">
        <v>1</v>
      </c>
      <c r="J955" s="81">
        <f t="shared" si="37"/>
        <v>1</v>
      </c>
      <c r="K955" s="97">
        <v>200</v>
      </c>
      <c r="L955" s="135">
        <f t="shared" si="35"/>
        <v>5.0000000000000001E-3</v>
      </c>
      <c r="M955" s="54"/>
      <c r="N955" s="70"/>
    </row>
    <row r="956" spans="1:14" s="2" customFormat="1" ht="12.6" customHeight="1">
      <c r="A956" s="55" t="s">
        <v>41</v>
      </c>
      <c r="B956" s="21" t="s">
        <v>1121</v>
      </c>
      <c r="C956" s="1" t="s">
        <v>1147</v>
      </c>
      <c r="D956" s="1" t="s">
        <v>60</v>
      </c>
      <c r="E956" s="27" t="s">
        <v>78</v>
      </c>
      <c r="F956" s="56"/>
      <c r="G956" s="57"/>
      <c r="H956" s="109"/>
      <c r="I956" s="70">
        <v>1</v>
      </c>
      <c r="J956" s="81">
        <f>(H956*2)+(I956*1)</f>
        <v>1</v>
      </c>
      <c r="K956" s="97">
        <v>200</v>
      </c>
      <c r="L956" s="135">
        <f t="shared" si="35"/>
        <v>5.0000000000000001E-3</v>
      </c>
      <c r="M956" s="54"/>
      <c r="N956" s="70"/>
    </row>
    <row r="957" spans="1:14" s="2" customFormat="1" ht="12.6" customHeight="1">
      <c r="A957" s="55" t="s">
        <v>41</v>
      </c>
      <c r="B957" s="21" t="s">
        <v>1121</v>
      </c>
      <c r="C957" s="1" t="s">
        <v>1243</v>
      </c>
      <c r="D957" s="1" t="s">
        <v>47</v>
      </c>
      <c r="E957" s="27" t="s">
        <v>95</v>
      </c>
      <c r="F957" s="56"/>
      <c r="G957" s="57"/>
      <c r="H957" s="109"/>
      <c r="I957" s="70">
        <v>1</v>
      </c>
      <c r="J957" s="81">
        <f>(H957*2)+(I957*1)</f>
        <v>1</v>
      </c>
      <c r="K957" s="97">
        <v>200</v>
      </c>
      <c r="L957" s="135">
        <f t="shared" si="35"/>
        <v>5.0000000000000001E-3</v>
      </c>
      <c r="M957" s="54"/>
      <c r="N957" s="70"/>
    </row>
    <row r="958" spans="1:14" s="2" customFormat="1" ht="12.6" customHeight="1">
      <c r="A958" s="55" t="s">
        <v>41</v>
      </c>
      <c r="B958" s="21" t="s">
        <v>1121</v>
      </c>
      <c r="C958" s="1" t="s">
        <v>1148</v>
      </c>
      <c r="D958" s="1" t="s">
        <v>91</v>
      </c>
      <c r="E958" s="27" t="s">
        <v>104</v>
      </c>
      <c r="F958" s="56"/>
      <c r="G958" s="57"/>
      <c r="H958" s="109"/>
      <c r="I958" s="70">
        <v>1</v>
      </c>
      <c r="J958" s="81">
        <f t="shared" si="37"/>
        <v>1</v>
      </c>
      <c r="K958" s="97">
        <v>200</v>
      </c>
      <c r="L958" s="135">
        <f t="shared" si="35"/>
        <v>5.0000000000000001E-3</v>
      </c>
      <c r="M958" s="54"/>
      <c r="N958" s="70"/>
    </row>
    <row r="959" spans="1:14" s="2" customFormat="1" ht="12.6" customHeight="1">
      <c r="A959" s="55" t="s">
        <v>41</v>
      </c>
      <c r="B959" s="21" t="s">
        <v>1121</v>
      </c>
      <c r="C959" s="1" t="s">
        <v>1149</v>
      </c>
      <c r="D959" s="1" t="s">
        <v>47</v>
      </c>
      <c r="E959" s="27" t="s">
        <v>95</v>
      </c>
      <c r="F959" s="56"/>
      <c r="G959" s="57"/>
      <c r="H959" s="109"/>
      <c r="I959" s="70">
        <v>1</v>
      </c>
      <c r="J959" s="81">
        <f t="shared" si="37"/>
        <v>1</v>
      </c>
      <c r="K959" s="97">
        <v>200</v>
      </c>
      <c r="L959" s="135">
        <f t="shared" si="35"/>
        <v>5.0000000000000001E-3</v>
      </c>
      <c r="M959" s="54"/>
      <c r="N959" s="70"/>
    </row>
    <row r="960" spans="1:14" s="2" customFormat="1" ht="12.6" customHeight="1">
      <c r="A960" s="58" t="s">
        <v>41</v>
      </c>
      <c r="B960" s="18" t="s">
        <v>1150</v>
      </c>
      <c r="C960" s="26" t="s">
        <v>1151</v>
      </c>
      <c r="D960" s="26" t="s">
        <v>62</v>
      </c>
      <c r="E960" s="25" t="s">
        <v>80</v>
      </c>
      <c r="F960" s="50">
        <v>1</v>
      </c>
      <c r="G960" s="51"/>
      <c r="H960" s="115">
        <v>100</v>
      </c>
      <c r="I960" s="36"/>
      <c r="J960" s="83">
        <f t="shared" ref="J960:J1006" si="38">(H960*2)+(I960*1)</f>
        <v>200</v>
      </c>
      <c r="K960" s="116">
        <v>200</v>
      </c>
      <c r="L960" s="134">
        <f t="shared" si="35"/>
        <v>1</v>
      </c>
      <c r="M960" s="34" t="s">
        <v>732</v>
      </c>
    </row>
    <row r="961" spans="1:14" s="2" customFormat="1" ht="12.6" customHeight="1">
      <c r="A961" s="58" t="s">
        <v>41</v>
      </c>
      <c r="B961" s="18" t="s">
        <v>1150</v>
      </c>
      <c r="C961" s="26" t="s">
        <v>1152</v>
      </c>
      <c r="D961" s="26" t="s">
        <v>50</v>
      </c>
      <c r="E961" s="25" t="s">
        <v>69</v>
      </c>
      <c r="F961" s="50">
        <v>1</v>
      </c>
      <c r="G961" s="51"/>
      <c r="H961" s="115">
        <v>100</v>
      </c>
      <c r="I961" s="36"/>
      <c r="J961" s="83">
        <f t="shared" si="38"/>
        <v>200</v>
      </c>
      <c r="K961" s="116">
        <v>200</v>
      </c>
      <c r="L961" s="134">
        <f t="shared" si="35"/>
        <v>1</v>
      </c>
      <c r="M961" s="34" t="s">
        <v>732</v>
      </c>
    </row>
    <row r="962" spans="1:14" s="2" customFormat="1" ht="12.6" customHeight="1">
      <c r="A962" s="58" t="s">
        <v>41</v>
      </c>
      <c r="B962" s="18" t="s">
        <v>1150</v>
      </c>
      <c r="C962" s="26" t="s">
        <v>1153</v>
      </c>
      <c r="D962" s="26" t="s">
        <v>48</v>
      </c>
      <c r="E962" s="25" t="s">
        <v>68</v>
      </c>
      <c r="F962" s="50">
        <v>1</v>
      </c>
      <c r="G962" s="51"/>
      <c r="H962" s="115">
        <v>99</v>
      </c>
      <c r="I962" s="36">
        <v>1</v>
      </c>
      <c r="J962" s="83">
        <f t="shared" si="38"/>
        <v>199</v>
      </c>
      <c r="K962" s="116">
        <v>200</v>
      </c>
      <c r="L962" s="134">
        <f t="shared" si="35"/>
        <v>0.995</v>
      </c>
      <c r="M962" s="34" t="s">
        <v>732</v>
      </c>
    </row>
    <row r="963" spans="1:14" s="2" customFormat="1" ht="12.6" customHeight="1">
      <c r="A963" s="58" t="s">
        <v>41</v>
      </c>
      <c r="B963" s="18" t="s">
        <v>1150</v>
      </c>
      <c r="C963" s="26" t="s">
        <v>1154</v>
      </c>
      <c r="D963" s="26" t="s">
        <v>46</v>
      </c>
      <c r="E963" s="25" t="s">
        <v>74</v>
      </c>
      <c r="F963" s="50">
        <v>1</v>
      </c>
      <c r="G963" s="51"/>
      <c r="H963" s="115">
        <v>93</v>
      </c>
      <c r="I963" s="36">
        <v>7</v>
      </c>
      <c r="J963" s="83">
        <f t="shared" si="38"/>
        <v>193</v>
      </c>
      <c r="K963" s="116">
        <v>200</v>
      </c>
      <c r="L963" s="134">
        <f t="shared" si="35"/>
        <v>0.96499999999999997</v>
      </c>
      <c r="M963" s="34" t="s">
        <v>732</v>
      </c>
    </row>
    <row r="964" spans="1:14" s="2" customFormat="1" ht="12.6" customHeight="1">
      <c r="A964" s="58" t="s">
        <v>41</v>
      </c>
      <c r="B964" s="18" t="s">
        <v>1150</v>
      </c>
      <c r="C964" s="26" t="s">
        <v>1155</v>
      </c>
      <c r="D964" s="26" t="s">
        <v>59</v>
      </c>
      <c r="E964" s="25" t="s">
        <v>77</v>
      </c>
      <c r="F964" s="50">
        <v>1</v>
      </c>
      <c r="G964" s="51"/>
      <c r="H964" s="115">
        <v>76</v>
      </c>
      <c r="I964" s="36">
        <v>21</v>
      </c>
      <c r="J964" s="83">
        <f t="shared" si="38"/>
        <v>173</v>
      </c>
      <c r="K964" s="116">
        <v>200</v>
      </c>
      <c r="L964" s="134">
        <f t="shared" si="35"/>
        <v>0.86499999999999999</v>
      </c>
      <c r="M964" s="34" t="s">
        <v>732</v>
      </c>
    </row>
    <row r="965" spans="1:14" s="2" customFormat="1" ht="12.6" customHeight="1">
      <c r="A965" s="58" t="s">
        <v>41</v>
      </c>
      <c r="B965" s="18" t="s">
        <v>1150</v>
      </c>
      <c r="C965" s="26" t="s">
        <v>1156</v>
      </c>
      <c r="D965" s="26" t="s">
        <v>287</v>
      </c>
      <c r="E965" s="25" t="s">
        <v>81</v>
      </c>
      <c r="F965" s="50"/>
      <c r="G965" s="51">
        <v>1</v>
      </c>
      <c r="H965" s="115">
        <v>9</v>
      </c>
      <c r="I965" s="36">
        <v>78</v>
      </c>
      <c r="J965" s="83">
        <f t="shared" si="38"/>
        <v>96</v>
      </c>
      <c r="K965" s="116">
        <v>200</v>
      </c>
      <c r="L965" s="134">
        <f t="shared" si="35"/>
        <v>0.48</v>
      </c>
      <c r="M965" s="34" t="s">
        <v>811</v>
      </c>
    </row>
    <row r="966" spans="1:14" s="2" customFormat="1" ht="12.6" customHeight="1">
      <c r="A966" s="58" t="s">
        <v>41</v>
      </c>
      <c r="B966" s="18" t="s">
        <v>1150</v>
      </c>
      <c r="C966" s="26" t="s">
        <v>1157</v>
      </c>
      <c r="D966" s="26" t="s">
        <v>46</v>
      </c>
      <c r="E966" s="25" t="s">
        <v>74</v>
      </c>
      <c r="F966" s="50"/>
      <c r="G966" s="51">
        <v>1</v>
      </c>
      <c r="H966" s="115">
        <v>7</v>
      </c>
      <c r="I966" s="36">
        <v>73</v>
      </c>
      <c r="J966" s="83">
        <f t="shared" si="38"/>
        <v>87</v>
      </c>
      <c r="K966" s="116">
        <v>200</v>
      </c>
      <c r="L966" s="134">
        <f t="shared" si="35"/>
        <v>0.435</v>
      </c>
      <c r="M966" s="34" t="s">
        <v>811</v>
      </c>
    </row>
    <row r="967" spans="1:14" s="2" customFormat="1" ht="12.6" customHeight="1">
      <c r="A967" s="58" t="s">
        <v>41</v>
      </c>
      <c r="B967" s="18" t="s">
        <v>1150</v>
      </c>
      <c r="C967" s="26" t="s">
        <v>1158</v>
      </c>
      <c r="D967" s="26" t="s">
        <v>47</v>
      </c>
      <c r="E967" s="25" t="s">
        <v>95</v>
      </c>
      <c r="F967" s="50"/>
      <c r="G967" s="51">
        <v>1</v>
      </c>
      <c r="H967" s="115">
        <v>5</v>
      </c>
      <c r="I967" s="36">
        <v>66</v>
      </c>
      <c r="J967" s="83">
        <f t="shared" si="38"/>
        <v>76</v>
      </c>
      <c r="K967" s="116">
        <v>200</v>
      </c>
      <c r="L967" s="134">
        <f t="shared" si="35"/>
        <v>0.38</v>
      </c>
      <c r="M967" s="34" t="s">
        <v>811</v>
      </c>
    </row>
    <row r="968" spans="1:14" s="2" customFormat="1" ht="12.6" customHeight="1">
      <c r="A968" s="58" t="s">
        <v>41</v>
      </c>
      <c r="B968" s="18" t="s">
        <v>1150</v>
      </c>
      <c r="C968" s="26" t="s">
        <v>1159</v>
      </c>
      <c r="D968" s="26" t="s">
        <v>45</v>
      </c>
      <c r="E968" s="25" t="s">
        <v>102</v>
      </c>
      <c r="F968" s="50"/>
      <c r="G968" s="51">
        <v>1</v>
      </c>
      <c r="H968" s="115">
        <v>6</v>
      </c>
      <c r="I968" s="36">
        <v>63</v>
      </c>
      <c r="J968" s="83">
        <f t="shared" si="38"/>
        <v>75</v>
      </c>
      <c r="K968" s="116">
        <v>200</v>
      </c>
      <c r="L968" s="134">
        <f t="shared" si="35"/>
        <v>0.375</v>
      </c>
      <c r="M968" s="34" t="s">
        <v>811</v>
      </c>
    </row>
    <row r="969" spans="1:14" s="2" customFormat="1" ht="12.6" customHeight="1">
      <c r="A969" s="58" t="s">
        <v>41</v>
      </c>
      <c r="B969" s="18" t="s">
        <v>1150</v>
      </c>
      <c r="C969" s="26" t="s">
        <v>1160</v>
      </c>
      <c r="D969" s="26" t="s">
        <v>60</v>
      </c>
      <c r="E969" s="25" t="s">
        <v>78</v>
      </c>
      <c r="F969" s="50"/>
      <c r="G969" s="51">
        <v>1</v>
      </c>
      <c r="H969" s="115">
        <v>1</v>
      </c>
      <c r="I969" s="36">
        <v>43</v>
      </c>
      <c r="J969" s="83">
        <f t="shared" si="38"/>
        <v>45</v>
      </c>
      <c r="K969" s="116">
        <v>200</v>
      </c>
      <c r="L969" s="134">
        <f t="shared" si="35"/>
        <v>0.22500000000000001</v>
      </c>
      <c r="M969" s="34" t="s">
        <v>811</v>
      </c>
    </row>
    <row r="970" spans="1:14" s="2" customFormat="1" ht="12.6" customHeight="1">
      <c r="A970" s="55" t="s">
        <v>41</v>
      </c>
      <c r="B970" s="21" t="s">
        <v>1150</v>
      </c>
      <c r="C970" s="1" t="s">
        <v>1161</v>
      </c>
      <c r="D970" s="1" t="s">
        <v>65</v>
      </c>
      <c r="E970" s="27" t="s">
        <v>83</v>
      </c>
      <c r="F970" s="56"/>
      <c r="G970" s="57"/>
      <c r="H970" s="109"/>
      <c r="I970" s="70">
        <v>44</v>
      </c>
      <c r="J970" s="81">
        <f t="shared" si="38"/>
        <v>44</v>
      </c>
      <c r="K970" s="97">
        <v>200</v>
      </c>
      <c r="L970" s="135">
        <f t="shared" si="35"/>
        <v>0.22</v>
      </c>
      <c r="M970" s="54"/>
      <c r="N970" s="70"/>
    </row>
    <row r="971" spans="1:14" s="2" customFormat="1" ht="12.6" customHeight="1">
      <c r="A971" s="55" t="s">
        <v>41</v>
      </c>
      <c r="B971" s="21" t="s">
        <v>1150</v>
      </c>
      <c r="C971" s="1" t="s">
        <v>1244</v>
      </c>
      <c r="D971" s="1" t="s">
        <v>45</v>
      </c>
      <c r="E971" s="27" t="s">
        <v>102</v>
      </c>
      <c r="F971" s="56"/>
      <c r="G971" s="57"/>
      <c r="H971" s="109"/>
      <c r="I971" s="70">
        <v>34</v>
      </c>
      <c r="J971" s="81">
        <f t="shared" si="38"/>
        <v>34</v>
      </c>
      <c r="K971" s="97">
        <v>200</v>
      </c>
      <c r="L971" s="135">
        <f t="shared" si="35"/>
        <v>0.17</v>
      </c>
      <c r="M971" s="54"/>
      <c r="N971" s="70"/>
    </row>
    <row r="972" spans="1:14" s="2" customFormat="1" ht="12.6" customHeight="1">
      <c r="A972" s="55" t="s">
        <v>41</v>
      </c>
      <c r="B972" s="21" t="s">
        <v>1150</v>
      </c>
      <c r="C972" s="1" t="s">
        <v>1162</v>
      </c>
      <c r="D972" s="1" t="s">
        <v>91</v>
      </c>
      <c r="E972" s="27" t="s">
        <v>104</v>
      </c>
      <c r="F972" s="56"/>
      <c r="G972" s="57"/>
      <c r="H972" s="109">
        <v>2</v>
      </c>
      <c r="I972" s="70">
        <v>21</v>
      </c>
      <c r="J972" s="81">
        <f t="shared" si="38"/>
        <v>25</v>
      </c>
      <c r="K972" s="97">
        <v>200</v>
      </c>
      <c r="L972" s="135">
        <f t="shared" si="35"/>
        <v>0.125</v>
      </c>
      <c r="M972" s="54"/>
      <c r="N972" s="70"/>
    </row>
    <row r="973" spans="1:14" s="2" customFormat="1" ht="12.6" customHeight="1">
      <c r="A973" s="55" t="s">
        <v>41</v>
      </c>
      <c r="B973" s="21" t="s">
        <v>1150</v>
      </c>
      <c r="C973" s="1" t="s">
        <v>1163</v>
      </c>
      <c r="D973" s="1" t="s">
        <v>55</v>
      </c>
      <c r="E973" s="27" t="s">
        <v>107</v>
      </c>
      <c r="F973" s="56"/>
      <c r="G973" s="57"/>
      <c r="H973" s="109"/>
      <c r="I973" s="70">
        <v>18</v>
      </c>
      <c r="J973" s="81">
        <f t="shared" si="38"/>
        <v>18</v>
      </c>
      <c r="K973" s="97">
        <v>200</v>
      </c>
      <c r="L973" s="135">
        <f t="shared" si="35"/>
        <v>0.09</v>
      </c>
      <c r="M973" s="54"/>
      <c r="N973" s="70"/>
    </row>
    <row r="974" spans="1:14" s="2" customFormat="1" ht="12.6" customHeight="1">
      <c r="A974" s="55" t="s">
        <v>41</v>
      </c>
      <c r="B974" s="21" t="s">
        <v>1150</v>
      </c>
      <c r="C974" s="1" t="s">
        <v>1164</v>
      </c>
      <c r="D974" s="1" t="s">
        <v>93</v>
      </c>
      <c r="E974" s="27" t="s">
        <v>106</v>
      </c>
      <c r="F974" s="56"/>
      <c r="G974" s="57"/>
      <c r="H974" s="109">
        <v>1</v>
      </c>
      <c r="I974" s="70">
        <v>12</v>
      </c>
      <c r="J974" s="81">
        <f t="shared" si="38"/>
        <v>14</v>
      </c>
      <c r="K974" s="97">
        <v>200</v>
      </c>
      <c r="L974" s="135">
        <f t="shared" si="35"/>
        <v>7.0000000000000007E-2</v>
      </c>
      <c r="M974" s="54"/>
      <c r="N974" s="70"/>
    </row>
    <row r="975" spans="1:14" s="2" customFormat="1" ht="12.6" customHeight="1">
      <c r="A975" s="55" t="s">
        <v>41</v>
      </c>
      <c r="B975" s="21" t="s">
        <v>1150</v>
      </c>
      <c r="C975" s="1" t="s">
        <v>1165</v>
      </c>
      <c r="D975" s="1" t="s">
        <v>49</v>
      </c>
      <c r="E975" s="27" t="s">
        <v>85</v>
      </c>
      <c r="F975" s="56"/>
      <c r="G975" s="57"/>
      <c r="H975" s="109"/>
      <c r="I975" s="70">
        <v>5</v>
      </c>
      <c r="J975" s="81">
        <f t="shared" si="38"/>
        <v>5</v>
      </c>
      <c r="K975" s="97">
        <v>200</v>
      </c>
      <c r="L975" s="135">
        <f t="shared" ref="L975:L1005" si="39">J975/K975</f>
        <v>2.5000000000000001E-2</v>
      </c>
      <c r="M975" s="54"/>
      <c r="N975" s="70"/>
    </row>
    <row r="976" spans="1:14" s="2" customFormat="1" ht="12.6" customHeight="1">
      <c r="A976" s="55" t="s">
        <v>41</v>
      </c>
      <c r="B976" s="21" t="s">
        <v>1150</v>
      </c>
      <c r="C976" s="1" t="s">
        <v>1245</v>
      </c>
      <c r="D976" s="1" t="s">
        <v>62</v>
      </c>
      <c r="E976" s="27" t="s">
        <v>80</v>
      </c>
      <c r="F976" s="56"/>
      <c r="G976" s="57"/>
      <c r="H976" s="109"/>
      <c r="I976" s="70">
        <v>4</v>
      </c>
      <c r="J976" s="81">
        <f t="shared" si="38"/>
        <v>4</v>
      </c>
      <c r="K976" s="97">
        <v>200</v>
      </c>
      <c r="L976" s="135">
        <f t="shared" si="39"/>
        <v>0.02</v>
      </c>
      <c r="M976" s="54"/>
      <c r="N976" s="70"/>
    </row>
    <row r="977" spans="1:14" s="2" customFormat="1" ht="12.6" customHeight="1">
      <c r="A977" s="55" t="s">
        <v>41</v>
      </c>
      <c r="B977" s="21" t="s">
        <v>1150</v>
      </c>
      <c r="C977" s="1" t="s">
        <v>1166</v>
      </c>
      <c r="D977" s="1" t="s">
        <v>57</v>
      </c>
      <c r="E977" s="27" t="s">
        <v>75</v>
      </c>
      <c r="F977" s="56"/>
      <c r="G977" s="57"/>
      <c r="H977" s="109"/>
      <c r="I977" s="70">
        <v>3</v>
      </c>
      <c r="J977" s="81">
        <f t="shared" si="38"/>
        <v>3</v>
      </c>
      <c r="K977" s="97">
        <v>200</v>
      </c>
      <c r="L977" s="135">
        <f t="shared" si="39"/>
        <v>1.4999999999999999E-2</v>
      </c>
      <c r="M977" s="54"/>
      <c r="N977" s="70"/>
    </row>
    <row r="978" spans="1:14" s="2" customFormat="1" ht="12.6" customHeight="1">
      <c r="A978" s="55" t="s">
        <v>41</v>
      </c>
      <c r="B978" s="21" t="s">
        <v>1150</v>
      </c>
      <c r="C978" s="1" t="s">
        <v>1167</v>
      </c>
      <c r="D978" s="1" t="s">
        <v>56</v>
      </c>
      <c r="E978" s="27" t="s">
        <v>100</v>
      </c>
      <c r="F978" s="56"/>
      <c r="G978" s="57"/>
      <c r="H978" s="109">
        <v>1</v>
      </c>
      <c r="I978" s="70">
        <v>1</v>
      </c>
      <c r="J978" s="81">
        <f t="shared" si="38"/>
        <v>3</v>
      </c>
      <c r="K978" s="97">
        <v>200</v>
      </c>
      <c r="L978" s="135">
        <f t="shared" si="39"/>
        <v>1.4999999999999999E-2</v>
      </c>
      <c r="M978" s="54"/>
      <c r="N978" s="70"/>
    </row>
    <row r="979" spans="1:14" s="2" customFormat="1" ht="12.6" customHeight="1">
      <c r="A979" s="55" t="s">
        <v>41</v>
      </c>
      <c r="B979" s="21" t="s">
        <v>1150</v>
      </c>
      <c r="C979" s="1" t="s">
        <v>1168</v>
      </c>
      <c r="D979" s="1" t="s">
        <v>44</v>
      </c>
      <c r="E979" s="27" t="s">
        <v>94</v>
      </c>
      <c r="F979" s="56"/>
      <c r="G979" s="57"/>
      <c r="H979" s="109"/>
      <c r="I979" s="70">
        <v>1</v>
      </c>
      <c r="J979" s="81">
        <f t="shared" si="38"/>
        <v>1</v>
      </c>
      <c r="K979" s="97">
        <v>200</v>
      </c>
      <c r="L979" s="135">
        <f t="shared" si="39"/>
        <v>5.0000000000000001E-3</v>
      </c>
      <c r="M979" s="54"/>
      <c r="N979" s="70"/>
    </row>
    <row r="980" spans="1:14" s="2" customFormat="1" ht="12.6" customHeight="1">
      <c r="A980" s="55" t="s">
        <v>41</v>
      </c>
      <c r="B980" s="21" t="s">
        <v>1150</v>
      </c>
      <c r="C980" s="1" t="s">
        <v>1173</v>
      </c>
      <c r="D980" s="1" t="s">
        <v>45</v>
      </c>
      <c r="E980" s="27" t="s">
        <v>102</v>
      </c>
      <c r="F980" s="56"/>
      <c r="G980" s="57"/>
      <c r="H980" s="109"/>
      <c r="I980" s="70">
        <v>1</v>
      </c>
      <c r="J980" s="81">
        <f t="shared" si="38"/>
        <v>1</v>
      </c>
      <c r="K980" s="97">
        <v>200</v>
      </c>
      <c r="L980" s="135">
        <f t="shared" si="39"/>
        <v>5.0000000000000001E-3</v>
      </c>
      <c r="M980" s="54"/>
      <c r="N980" s="70"/>
    </row>
    <row r="981" spans="1:14" s="2" customFormat="1" ht="12.6" customHeight="1">
      <c r="A981" s="55" t="s">
        <v>41</v>
      </c>
      <c r="B981" s="21" t="s">
        <v>1150</v>
      </c>
      <c r="C981" s="1" t="s">
        <v>1169</v>
      </c>
      <c r="D981" s="1" t="s">
        <v>90</v>
      </c>
      <c r="E981" s="27" t="s">
        <v>103</v>
      </c>
      <c r="F981" s="56"/>
      <c r="G981" s="57"/>
      <c r="H981" s="109"/>
      <c r="I981" s="70">
        <v>1</v>
      </c>
      <c r="J981" s="81">
        <f t="shared" si="38"/>
        <v>1</v>
      </c>
      <c r="K981" s="97">
        <v>200</v>
      </c>
      <c r="L981" s="135">
        <f t="shared" si="39"/>
        <v>5.0000000000000001E-3</v>
      </c>
      <c r="M981" s="54"/>
      <c r="N981" s="70"/>
    </row>
    <row r="982" spans="1:14" s="2" customFormat="1" ht="12.6" customHeight="1">
      <c r="A982" s="55" t="s">
        <v>41</v>
      </c>
      <c r="B982" s="21" t="s">
        <v>1150</v>
      </c>
      <c r="C982" s="1" t="s">
        <v>1170</v>
      </c>
      <c r="D982" s="1" t="s">
        <v>53</v>
      </c>
      <c r="E982" s="27" t="s">
        <v>71</v>
      </c>
      <c r="F982" s="56"/>
      <c r="G982" s="57"/>
      <c r="H982" s="109"/>
      <c r="I982" s="70">
        <v>1</v>
      </c>
      <c r="J982" s="81">
        <f t="shared" si="38"/>
        <v>1</v>
      </c>
      <c r="K982" s="97">
        <v>200</v>
      </c>
      <c r="L982" s="135">
        <f t="shared" si="39"/>
        <v>5.0000000000000001E-3</v>
      </c>
      <c r="M982" s="54"/>
      <c r="N982" s="70"/>
    </row>
    <row r="983" spans="1:14" s="2" customFormat="1" ht="12.6" customHeight="1">
      <c r="A983" s="55" t="s">
        <v>41</v>
      </c>
      <c r="B983" s="21" t="s">
        <v>1150</v>
      </c>
      <c r="C983" s="1" t="s">
        <v>1171</v>
      </c>
      <c r="D983" s="1" t="s">
        <v>48</v>
      </c>
      <c r="E983" s="27" t="s">
        <v>68</v>
      </c>
      <c r="F983" s="56"/>
      <c r="G983" s="57"/>
      <c r="H983" s="109"/>
      <c r="I983" s="70">
        <v>1</v>
      </c>
      <c r="J983" s="81">
        <f t="shared" si="38"/>
        <v>1</v>
      </c>
      <c r="K983" s="97">
        <v>200</v>
      </c>
      <c r="L983" s="135">
        <f t="shared" si="39"/>
        <v>5.0000000000000001E-3</v>
      </c>
      <c r="M983" s="54"/>
      <c r="N983" s="70"/>
    </row>
    <row r="984" spans="1:14" s="2" customFormat="1" ht="12.6" customHeight="1">
      <c r="A984" s="55" t="s">
        <v>41</v>
      </c>
      <c r="B984" s="21" t="s">
        <v>1150</v>
      </c>
      <c r="C984" s="1" t="s">
        <v>1172</v>
      </c>
      <c r="D984" s="1" t="s">
        <v>56</v>
      </c>
      <c r="E984" s="27" t="s">
        <v>100</v>
      </c>
      <c r="F984" s="56"/>
      <c r="G984" s="57"/>
      <c r="H984" s="109"/>
      <c r="I984" s="70">
        <v>1</v>
      </c>
      <c r="J984" s="81">
        <f t="shared" si="38"/>
        <v>1</v>
      </c>
      <c r="K984" s="97">
        <v>200</v>
      </c>
      <c r="L984" s="135">
        <f t="shared" si="39"/>
        <v>5.0000000000000001E-3</v>
      </c>
      <c r="M984" s="54"/>
      <c r="N984" s="70"/>
    </row>
    <row r="985" spans="1:14" s="36" customFormat="1" ht="12.6" customHeight="1">
      <c r="A985" s="58" t="s">
        <v>41</v>
      </c>
      <c r="B985" s="18" t="s">
        <v>1175</v>
      </c>
      <c r="C985" s="26" t="s">
        <v>1176</v>
      </c>
      <c r="D985" s="26" t="s">
        <v>287</v>
      </c>
      <c r="E985" s="25" t="s">
        <v>81</v>
      </c>
      <c r="F985" s="50">
        <v>1</v>
      </c>
      <c r="G985" s="51"/>
      <c r="H985" s="115">
        <v>100</v>
      </c>
      <c r="J985" s="83">
        <f t="shared" si="38"/>
        <v>200</v>
      </c>
      <c r="K985" s="116">
        <v>200</v>
      </c>
      <c r="L985" s="134">
        <f t="shared" si="39"/>
        <v>1</v>
      </c>
      <c r="M985" s="34" t="s">
        <v>732</v>
      </c>
    </row>
    <row r="986" spans="1:14" s="36" customFormat="1" ht="12.6" customHeight="1">
      <c r="A986" s="58" t="s">
        <v>41</v>
      </c>
      <c r="B986" s="18" t="s">
        <v>1175</v>
      </c>
      <c r="C986" s="26" t="s">
        <v>1177</v>
      </c>
      <c r="D986" s="26" t="s">
        <v>47</v>
      </c>
      <c r="E986" s="25" t="s">
        <v>95</v>
      </c>
      <c r="F986" s="50">
        <v>1</v>
      </c>
      <c r="G986" s="51"/>
      <c r="H986" s="115">
        <v>100</v>
      </c>
      <c r="J986" s="83">
        <f t="shared" si="38"/>
        <v>200</v>
      </c>
      <c r="K986" s="116">
        <v>200</v>
      </c>
      <c r="L986" s="134">
        <f t="shared" si="39"/>
        <v>1</v>
      </c>
      <c r="M986" s="34" t="s">
        <v>732</v>
      </c>
    </row>
    <row r="987" spans="1:14" s="36" customFormat="1" ht="12.6" customHeight="1">
      <c r="A987" s="58" t="s">
        <v>41</v>
      </c>
      <c r="B987" s="18" t="s">
        <v>1175</v>
      </c>
      <c r="C987" s="26" t="s">
        <v>1178</v>
      </c>
      <c r="D987" s="26" t="s">
        <v>60</v>
      </c>
      <c r="E987" s="25" t="s">
        <v>78</v>
      </c>
      <c r="F987" s="50">
        <v>1</v>
      </c>
      <c r="G987" s="51"/>
      <c r="H987" s="115">
        <v>95</v>
      </c>
      <c r="I987" s="36">
        <v>5</v>
      </c>
      <c r="J987" s="83">
        <f t="shared" si="38"/>
        <v>195</v>
      </c>
      <c r="K987" s="116">
        <v>200</v>
      </c>
      <c r="L987" s="134">
        <f t="shared" si="39"/>
        <v>0.97499999999999998</v>
      </c>
      <c r="M987" s="34" t="s">
        <v>732</v>
      </c>
    </row>
    <row r="988" spans="1:14" s="36" customFormat="1" ht="12.6" customHeight="1">
      <c r="A988" s="58" t="s">
        <v>41</v>
      </c>
      <c r="B988" s="18" t="s">
        <v>1175</v>
      </c>
      <c r="C988" s="26" t="s">
        <v>1179</v>
      </c>
      <c r="D988" s="26" t="s">
        <v>93</v>
      </c>
      <c r="E988" s="25" t="s">
        <v>106</v>
      </c>
      <c r="F988" s="50">
        <v>1</v>
      </c>
      <c r="G988" s="51"/>
      <c r="H988" s="115">
        <v>60</v>
      </c>
      <c r="I988" s="36">
        <v>39</v>
      </c>
      <c r="J988" s="83">
        <f t="shared" si="38"/>
        <v>159</v>
      </c>
      <c r="K988" s="116">
        <v>200</v>
      </c>
      <c r="L988" s="134">
        <f t="shared" si="39"/>
        <v>0.79500000000000004</v>
      </c>
      <c r="M988" s="34" t="s">
        <v>732</v>
      </c>
    </row>
    <row r="989" spans="1:14" s="36" customFormat="1" ht="12.6" customHeight="1">
      <c r="A989" s="58" t="s">
        <v>41</v>
      </c>
      <c r="B989" s="18" t="s">
        <v>1175</v>
      </c>
      <c r="C989" s="26" t="s">
        <v>1240</v>
      </c>
      <c r="D989" s="26" t="s">
        <v>45</v>
      </c>
      <c r="E989" s="25" t="s">
        <v>102</v>
      </c>
      <c r="F989" s="50">
        <v>1</v>
      </c>
      <c r="G989" s="51"/>
      <c r="H989" s="115">
        <v>56</v>
      </c>
      <c r="I989" s="36">
        <v>44</v>
      </c>
      <c r="J989" s="83">
        <f t="shared" si="38"/>
        <v>156</v>
      </c>
      <c r="K989" s="116">
        <v>200</v>
      </c>
      <c r="L989" s="134">
        <f t="shared" si="39"/>
        <v>0.78</v>
      </c>
      <c r="M989" s="34" t="s">
        <v>732</v>
      </c>
    </row>
    <row r="990" spans="1:14" s="36" customFormat="1" ht="12.6" customHeight="1">
      <c r="A990" s="58" t="s">
        <v>41</v>
      </c>
      <c r="B990" s="18" t="s">
        <v>1175</v>
      </c>
      <c r="C990" s="26" t="s">
        <v>1180</v>
      </c>
      <c r="D990" s="26" t="s">
        <v>56</v>
      </c>
      <c r="E990" s="25" t="s">
        <v>100</v>
      </c>
      <c r="F990" s="50"/>
      <c r="G990" s="51">
        <v>1</v>
      </c>
      <c r="H990" s="115">
        <v>40</v>
      </c>
      <c r="I990" s="36">
        <v>58</v>
      </c>
      <c r="J990" s="83">
        <f t="shared" si="38"/>
        <v>138</v>
      </c>
      <c r="K990" s="116">
        <v>200</v>
      </c>
      <c r="L990" s="134">
        <f t="shared" si="39"/>
        <v>0.69</v>
      </c>
      <c r="M990" s="34" t="s">
        <v>811</v>
      </c>
    </row>
    <row r="991" spans="1:14" s="36" customFormat="1" ht="12.6" customHeight="1">
      <c r="A991" s="58" t="s">
        <v>41</v>
      </c>
      <c r="B991" s="18" t="s">
        <v>1175</v>
      </c>
      <c r="C991" s="26" t="s">
        <v>1181</v>
      </c>
      <c r="D991" s="26" t="s">
        <v>64</v>
      </c>
      <c r="E991" s="25" t="s">
        <v>82</v>
      </c>
      <c r="F991" s="50"/>
      <c r="G991" s="51">
        <v>1</v>
      </c>
      <c r="H991" s="115">
        <v>39</v>
      </c>
      <c r="I991" s="36">
        <v>54</v>
      </c>
      <c r="J991" s="83">
        <f t="shared" si="38"/>
        <v>132</v>
      </c>
      <c r="K991" s="116">
        <v>200</v>
      </c>
      <c r="L991" s="134">
        <f t="shared" si="39"/>
        <v>0.66</v>
      </c>
      <c r="M991" s="34" t="s">
        <v>811</v>
      </c>
    </row>
    <row r="992" spans="1:14" s="36" customFormat="1" ht="12.6" customHeight="1">
      <c r="A992" s="58" t="s">
        <v>41</v>
      </c>
      <c r="B992" s="18" t="s">
        <v>1175</v>
      </c>
      <c r="C992" s="26" t="s">
        <v>1182</v>
      </c>
      <c r="D992" s="26" t="s">
        <v>56</v>
      </c>
      <c r="E992" s="25" t="s">
        <v>100</v>
      </c>
      <c r="F992" s="50"/>
      <c r="G992" s="51">
        <v>1</v>
      </c>
      <c r="H992" s="115">
        <v>3</v>
      </c>
      <c r="I992" s="36">
        <v>79</v>
      </c>
      <c r="J992" s="83">
        <f t="shared" si="38"/>
        <v>85</v>
      </c>
      <c r="K992" s="116">
        <v>200</v>
      </c>
      <c r="L992" s="134">
        <f t="shared" si="39"/>
        <v>0.42499999999999999</v>
      </c>
      <c r="M992" s="34" t="s">
        <v>811</v>
      </c>
    </row>
    <row r="993" spans="1:14" s="36" customFormat="1" ht="12.6" customHeight="1">
      <c r="A993" s="58" t="s">
        <v>41</v>
      </c>
      <c r="B993" s="18" t="s">
        <v>1175</v>
      </c>
      <c r="C993" s="26" t="s">
        <v>1183</v>
      </c>
      <c r="D993" s="26" t="s">
        <v>53</v>
      </c>
      <c r="E993" s="25" t="s">
        <v>71</v>
      </c>
      <c r="F993" s="50"/>
      <c r="G993" s="51">
        <v>1</v>
      </c>
      <c r="H993" s="115">
        <v>3</v>
      </c>
      <c r="I993" s="36">
        <v>71</v>
      </c>
      <c r="J993" s="83">
        <f t="shared" si="38"/>
        <v>77</v>
      </c>
      <c r="K993" s="116">
        <v>200</v>
      </c>
      <c r="L993" s="134">
        <f t="shared" si="39"/>
        <v>0.38500000000000001</v>
      </c>
      <c r="M993" s="34" t="s">
        <v>811</v>
      </c>
    </row>
    <row r="994" spans="1:14" s="36" customFormat="1" ht="12.6" customHeight="1">
      <c r="A994" s="58" t="s">
        <v>41</v>
      </c>
      <c r="B994" s="18" t="s">
        <v>1175</v>
      </c>
      <c r="C994" s="26" t="s">
        <v>1184</v>
      </c>
      <c r="D994" s="26" t="s">
        <v>47</v>
      </c>
      <c r="E994" s="25" t="s">
        <v>95</v>
      </c>
      <c r="F994" s="50"/>
      <c r="G994" s="51">
        <v>1</v>
      </c>
      <c r="H994" s="115">
        <v>1</v>
      </c>
      <c r="I994" s="36">
        <v>43</v>
      </c>
      <c r="J994" s="83">
        <f t="shared" si="38"/>
        <v>45</v>
      </c>
      <c r="K994" s="116">
        <v>200</v>
      </c>
      <c r="L994" s="134">
        <f t="shared" si="39"/>
        <v>0.22500000000000001</v>
      </c>
      <c r="M994" s="34" t="s">
        <v>811</v>
      </c>
    </row>
    <row r="995" spans="1:14" s="2" customFormat="1" ht="12.6" customHeight="1">
      <c r="A995" s="55" t="s">
        <v>41</v>
      </c>
      <c r="B995" s="21" t="s">
        <v>1175</v>
      </c>
      <c r="C995" s="1" t="s">
        <v>1185</v>
      </c>
      <c r="D995" s="1" t="s">
        <v>60</v>
      </c>
      <c r="E995" s="27" t="s">
        <v>78</v>
      </c>
      <c r="F995" s="56"/>
      <c r="G995" s="57"/>
      <c r="H995" s="109">
        <v>1</v>
      </c>
      <c r="I995" s="70">
        <v>29</v>
      </c>
      <c r="J995" s="81">
        <f t="shared" si="38"/>
        <v>31</v>
      </c>
      <c r="K995" s="97">
        <v>200</v>
      </c>
      <c r="L995" s="135">
        <f t="shared" si="39"/>
        <v>0.155</v>
      </c>
      <c r="M995" s="54"/>
      <c r="N995" s="70"/>
    </row>
    <row r="996" spans="1:14" s="2" customFormat="1" ht="12.6" customHeight="1">
      <c r="A996" s="55" t="s">
        <v>41</v>
      </c>
      <c r="B996" s="21" t="s">
        <v>1175</v>
      </c>
      <c r="C996" s="1" t="s">
        <v>1186</v>
      </c>
      <c r="D996" s="1" t="s">
        <v>53</v>
      </c>
      <c r="E996" s="27" t="s">
        <v>71</v>
      </c>
      <c r="F996" s="56"/>
      <c r="G996" s="57"/>
      <c r="H996" s="109"/>
      <c r="I996" s="70">
        <v>22</v>
      </c>
      <c r="J996" s="81">
        <f t="shared" si="38"/>
        <v>22</v>
      </c>
      <c r="K996" s="97">
        <v>200</v>
      </c>
      <c r="L996" s="135">
        <f t="shared" si="39"/>
        <v>0.11</v>
      </c>
      <c r="M996" s="54"/>
      <c r="N996" s="70"/>
    </row>
    <row r="997" spans="1:14" s="2" customFormat="1" ht="12.6" customHeight="1">
      <c r="A997" s="55" t="s">
        <v>41</v>
      </c>
      <c r="B997" s="21" t="s">
        <v>1175</v>
      </c>
      <c r="C997" s="1" t="s">
        <v>1187</v>
      </c>
      <c r="D997" s="1" t="s">
        <v>63</v>
      </c>
      <c r="E997" s="27" t="s">
        <v>67</v>
      </c>
      <c r="F997" s="56"/>
      <c r="G997" s="57"/>
      <c r="H997" s="109">
        <v>1</v>
      </c>
      <c r="I997" s="70">
        <v>10</v>
      </c>
      <c r="J997" s="81">
        <f t="shared" si="38"/>
        <v>12</v>
      </c>
      <c r="K997" s="97">
        <v>200</v>
      </c>
      <c r="L997" s="135">
        <f t="shared" si="39"/>
        <v>0.06</v>
      </c>
      <c r="M997" s="54"/>
      <c r="N997" s="70"/>
    </row>
    <row r="998" spans="1:14" s="2" customFormat="1" ht="12.6" customHeight="1">
      <c r="A998" s="55" t="s">
        <v>41</v>
      </c>
      <c r="B998" s="21" t="s">
        <v>1175</v>
      </c>
      <c r="C998" s="1" t="s">
        <v>1188</v>
      </c>
      <c r="D998" s="1" t="s">
        <v>287</v>
      </c>
      <c r="E998" s="27" t="s">
        <v>81</v>
      </c>
      <c r="F998" s="56"/>
      <c r="G998" s="57"/>
      <c r="H998" s="109"/>
      <c r="I998" s="70">
        <v>10</v>
      </c>
      <c r="J998" s="81">
        <f t="shared" si="38"/>
        <v>10</v>
      </c>
      <c r="K998" s="97">
        <v>200</v>
      </c>
      <c r="L998" s="135">
        <f t="shared" si="39"/>
        <v>0.05</v>
      </c>
      <c r="M998" s="54"/>
      <c r="N998" s="70"/>
    </row>
    <row r="999" spans="1:14" s="2" customFormat="1" ht="12.6" customHeight="1">
      <c r="A999" s="55" t="s">
        <v>41</v>
      </c>
      <c r="B999" s="21" t="s">
        <v>1175</v>
      </c>
      <c r="C999" s="1" t="s">
        <v>1189</v>
      </c>
      <c r="D999" s="1" t="s">
        <v>53</v>
      </c>
      <c r="E999" s="27" t="s">
        <v>71</v>
      </c>
      <c r="F999" s="56"/>
      <c r="G999" s="57"/>
      <c r="H999" s="109"/>
      <c r="I999" s="70">
        <v>10</v>
      </c>
      <c r="J999" s="81">
        <f t="shared" si="38"/>
        <v>10</v>
      </c>
      <c r="K999" s="97">
        <v>200</v>
      </c>
      <c r="L999" s="135">
        <f t="shared" si="39"/>
        <v>0.05</v>
      </c>
      <c r="M999" s="54"/>
      <c r="N999" s="70"/>
    </row>
    <row r="1000" spans="1:14" s="2" customFormat="1" ht="12.6" customHeight="1">
      <c r="A1000" s="55" t="s">
        <v>41</v>
      </c>
      <c r="B1000" s="21" t="s">
        <v>1175</v>
      </c>
      <c r="C1000" s="1" t="s">
        <v>1190</v>
      </c>
      <c r="D1000" s="1" t="s">
        <v>55</v>
      </c>
      <c r="E1000" s="27" t="s">
        <v>107</v>
      </c>
      <c r="F1000" s="56"/>
      <c r="G1000" s="57"/>
      <c r="H1000" s="109"/>
      <c r="I1000" s="70">
        <v>9</v>
      </c>
      <c r="J1000" s="81">
        <f t="shared" si="38"/>
        <v>9</v>
      </c>
      <c r="K1000" s="97">
        <v>200</v>
      </c>
      <c r="L1000" s="135">
        <f t="shared" si="39"/>
        <v>4.4999999999999998E-2</v>
      </c>
      <c r="M1000" s="54"/>
      <c r="N1000" s="70"/>
    </row>
    <row r="1001" spans="1:14" s="2" customFormat="1" ht="12.6" customHeight="1">
      <c r="A1001" s="55" t="s">
        <v>41</v>
      </c>
      <c r="B1001" s="21" t="s">
        <v>1175</v>
      </c>
      <c r="C1001" s="1" t="s">
        <v>1191</v>
      </c>
      <c r="D1001" s="1" t="s">
        <v>59</v>
      </c>
      <c r="E1001" s="27" t="s">
        <v>77</v>
      </c>
      <c r="F1001" s="56"/>
      <c r="G1001" s="57"/>
      <c r="H1001" s="109"/>
      <c r="I1001" s="70">
        <v>7</v>
      </c>
      <c r="J1001" s="81">
        <f t="shared" si="38"/>
        <v>7</v>
      </c>
      <c r="K1001" s="97">
        <v>200</v>
      </c>
      <c r="L1001" s="135">
        <f t="shared" si="39"/>
        <v>3.5000000000000003E-2</v>
      </c>
      <c r="M1001" s="54"/>
      <c r="N1001" s="70"/>
    </row>
    <row r="1002" spans="1:14" s="2" customFormat="1" ht="12.6" customHeight="1">
      <c r="A1002" s="55" t="s">
        <v>41</v>
      </c>
      <c r="B1002" s="21" t="s">
        <v>1175</v>
      </c>
      <c r="C1002" s="1" t="s">
        <v>1192</v>
      </c>
      <c r="D1002" s="1" t="s">
        <v>90</v>
      </c>
      <c r="E1002" s="27" t="s">
        <v>103</v>
      </c>
      <c r="F1002" s="56"/>
      <c r="G1002" s="57"/>
      <c r="H1002" s="109">
        <v>1</v>
      </c>
      <c r="I1002" s="70">
        <v>4</v>
      </c>
      <c r="J1002" s="81">
        <f t="shared" si="38"/>
        <v>6</v>
      </c>
      <c r="K1002" s="97">
        <v>200</v>
      </c>
      <c r="L1002" s="135">
        <f t="shared" si="39"/>
        <v>0.03</v>
      </c>
      <c r="M1002" s="54"/>
      <c r="N1002" s="70"/>
    </row>
    <row r="1003" spans="1:14" s="2" customFormat="1" ht="12.6" customHeight="1">
      <c r="A1003" s="55" t="s">
        <v>41</v>
      </c>
      <c r="B1003" s="21" t="s">
        <v>1175</v>
      </c>
      <c r="C1003" s="1" t="s">
        <v>1193</v>
      </c>
      <c r="D1003" s="1" t="s">
        <v>44</v>
      </c>
      <c r="E1003" s="27" t="s">
        <v>94</v>
      </c>
      <c r="F1003" s="56"/>
      <c r="G1003" s="57"/>
      <c r="H1003" s="109"/>
      <c r="I1003" s="70">
        <v>2</v>
      </c>
      <c r="J1003" s="81">
        <f t="shared" si="38"/>
        <v>2</v>
      </c>
      <c r="K1003" s="97">
        <v>200</v>
      </c>
      <c r="L1003" s="135">
        <f t="shared" si="39"/>
        <v>0.01</v>
      </c>
      <c r="M1003" s="54"/>
      <c r="N1003" s="70"/>
    </row>
    <row r="1004" spans="1:14" s="2" customFormat="1" ht="12.6" customHeight="1">
      <c r="A1004" s="55" t="s">
        <v>41</v>
      </c>
      <c r="B1004" s="21" t="s">
        <v>1175</v>
      </c>
      <c r="C1004" s="1" t="s">
        <v>1194</v>
      </c>
      <c r="D1004" s="1" t="s">
        <v>45</v>
      </c>
      <c r="E1004" s="27" t="s">
        <v>102</v>
      </c>
      <c r="F1004" s="56"/>
      <c r="G1004" s="57"/>
      <c r="H1004" s="109"/>
      <c r="I1004" s="70">
        <v>2</v>
      </c>
      <c r="J1004" s="81">
        <f t="shared" si="38"/>
        <v>2</v>
      </c>
      <c r="K1004" s="97">
        <v>200</v>
      </c>
      <c r="L1004" s="135">
        <f t="shared" si="39"/>
        <v>0.01</v>
      </c>
      <c r="M1004" s="54"/>
      <c r="N1004" s="70"/>
    </row>
    <row r="1005" spans="1:14" s="2" customFormat="1" ht="12.6" customHeight="1">
      <c r="A1005" s="55" t="s">
        <v>41</v>
      </c>
      <c r="B1005" s="21" t="s">
        <v>1175</v>
      </c>
      <c r="C1005" s="1" t="s">
        <v>1195</v>
      </c>
      <c r="D1005" s="1" t="s">
        <v>89</v>
      </c>
      <c r="E1005" s="27" t="s">
        <v>101</v>
      </c>
      <c r="F1005" s="56"/>
      <c r="G1005" s="57"/>
      <c r="H1005" s="109"/>
      <c r="I1005" s="70">
        <v>1</v>
      </c>
      <c r="J1005" s="81">
        <f t="shared" si="38"/>
        <v>1</v>
      </c>
      <c r="K1005" s="97">
        <v>200</v>
      </c>
      <c r="L1005" s="135">
        <f t="shared" si="39"/>
        <v>5.0000000000000001E-3</v>
      </c>
      <c r="M1005" s="54"/>
      <c r="N1005" s="70"/>
    </row>
    <row r="1006" spans="1:14" s="2" customFormat="1" ht="12.6" customHeight="1">
      <c r="A1006" s="55" t="s">
        <v>41</v>
      </c>
      <c r="B1006" s="21" t="s">
        <v>1175</v>
      </c>
      <c r="C1006" s="1" t="s">
        <v>1196</v>
      </c>
      <c r="D1006" s="1" t="s">
        <v>52</v>
      </c>
      <c r="E1006" s="27" t="s">
        <v>70</v>
      </c>
      <c r="F1006" s="56"/>
      <c r="G1006" s="57"/>
      <c r="H1006" s="109"/>
      <c r="I1006" s="70">
        <v>1</v>
      </c>
      <c r="J1006" s="81">
        <f t="shared" si="38"/>
        <v>1</v>
      </c>
      <c r="K1006" s="97">
        <v>200</v>
      </c>
      <c r="L1006" s="135">
        <f t="shared" ref="L1006:L1024" si="40">J1006/K1006</f>
        <v>5.0000000000000001E-3</v>
      </c>
      <c r="M1006" s="54"/>
      <c r="N1006" s="70"/>
    </row>
    <row r="1007" spans="1:14" s="36" customFormat="1" ht="12.6" customHeight="1">
      <c r="A1007" s="58" t="s">
        <v>41</v>
      </c>
      <c r="B1007" s="18" t="s">
        <v>1199</v>
      </c>
      <c r="C1007" s="26" t="s">
        <v>1200</v>
      </c>
      <c r="D1007" s="26" t="s">
        <v>93</v>
      </c>
      <c r="E1007" s="25" t="s">
        <v>106</v>
      </c>
      <c r="F1007" s="50">
        <v>1</v>
      </c>
      <c r="G1007" s="51"/>
      <c r="H1007" s="115">
        <v>100</v>
      </c>
      <c r="J1007" s="83">
        <f t="shared" ref="J1007:J1024" si="41">(H1007*2)+(I1007*1)</f>
        <v>200</v>
      </c>
      <c r="K1007" s="116">
        <v>200</v>
      </c>
      <c r="L1007" s="134">
        <f t="shared" si="40"/>
        <v>1</v>
      </c>
      <c r="M1007" s="34" t="s">
        <v>732</v>
      </c>
    </row>
    <row r="1008" spans="1:14" s="36" customFormat="1" ht="12.6" customHeight="1">
      <c r="A1008" s="58" t="s">
        <v>41</v>
      </c>
      <c r="B1008" s="18" t="s">
        <v>1199</v>
      </c>
      <c r="C1008" s="26" t="s">
        <v>1201</v>
      </c>
      <c r="D1008" s="26" t="s">
        <v>65</v>
      </c>
      <c r="E1008" s="25" t="s">
        <v>83</v>
      </c>
      <c r="F1008" s="50">
        <v>1</v>
      </c>
      <c r="G1008" s="51"/>
      <c r="H1008" s="115">
        <v>98</v>
      </c>
      <c r="I1008" s="36">
        <v>1</v>
      </c>
      <c r="J1008" s="83">
        <f t="shared" si="41"/>
        <v>197</v>
      </c>
      <c r="K1008" s="116">
        <v>200</v>
      </c>
      <c r="L1008" s="134">
        <f t="shared" si="40"/>
        <v>0.98499999999999999</v>
      </c>
      <c r="M1008" s="34" t="s">
        <v>732</v>
      </c>
    </row>
    <row r="1009" spans="1:14" s="36" customFormat="1" ht="12.6" customHeight="1">
      <c r="A1009" s="58" t="s">
        <v>41</v>
      </c>
      <c r="B1009" s="18" t="s">
        <v>1199</v>
      </c>
      <c r="C1009" s="26" t="s">
        <v>1202</v>
      </c>
      <c r="D1009" s="26" t="s">
        <v>93</v>
      </c>
      <c r="E1009" s="25" t="s">
        <v>106</v>
      </c>
      <c r="F1009" s="50">
        <v>1</v>
      </c>
      <c r="G1009" s="51"/>
      <c r="H1009" s="115">
        <v>92</v>
      </c>
      <c r="I1009" s="36">
        <v>5</v>
      </c>
      <c r="J1009" s="83">
        <f t="shared" si="41"/>
        <v>189</v>
      </c>
      <c r="K1009" s="116">
        <v>200</v>
      </c>
      <c r="L1009" s="134">
        <f t="shared" si="40"/>
        <v>0.94499999999999995</v>
      </c>
      <c r="M1009" s="34" t="s">
        <v>732</v>
      </c>
    </row>
    <row r="1010" spans="1:14" s="36" customFormat="1" ht="12.6" customHeight="1">
      <c r="A1010" s="58" t="s">
        <v>41</v>
      </c>
      <c r="B1010" s="18" t="s">
        <v>1199</v>
      </c>
      <c r="C1010" s="26" t="s">
        <v>1203</v>
      </c>
      <c r="D1010" s="26" t="s">
        <v>92</v>
      </c>
      <c r="E1010" s="25" t="s">
        <v>154</v>
      </c>
      <c r="F1010" s="50">
        <v>1</v>
      </c>
      <c r="G1010" s="51"/>
      <c r="H1010" s="115">
        <v>87</v>
      </c>
      <c r="I1010" s="36">
        <v>2</v>
      </c>
      <c r="J1010" s="83">
        <f t="shared" si="41"/>
        <v>176</v>
      </c>
      <c r="K1010" s="116">
        <v>200</v>
      </c>
      <c r="L1010" s="134">
        <f t="shared" si="40"/>
        <v>0.88</v>
      </c>
      <c r="M1010" s="34" t="s">
        <v>732</v>
      </c>
    </row>
    <row r="1011" spans="1:14" s="36" customFormat="1" ht="12.6" customHeight="1">
      <c r="A1011" s="58" t="s">
        <v>41</v>
      </c>
      <c r="B1011" s="18" t="s">
        <v>1199</v>
      </c>
      <c r="C1011" s="26" t="s">
        <v>1204</v>
      </c>
      <c r="D1011" s="26" t="s">
        <v>49</v>
      </c>
      <c r="E1011" s="25" t="s">
        <v>85</v>
      </c>
      <c r="F1011" s="50">
        <v>1</v>
      </c>
      <c r="G1011" s="51"/>
      <c r="H1011" s="115">
        <v>28</v>
      </c>
      <c r="I1011" s="36">
        <v>60</v>
      </c>
      <c r="J1011" s="83">
        <f t="shared" si="41"/>
        <v>116</v>
      </c>
      <c r="K1011" s="116">
        <v>200</v>
      </c>
      <c r="L1011" s="134">
        <f t="shared" si="40"/>
        <v>0.57999999999999996</v>
      </c>
      <c r="M1011" s="34" t="s">
        <v>732</v>
      </c>
    </row>
    <row r="1012" spans="1:14" s="36" customFormat="1" ht="12.6" customHeight="1">
      <c r="A1012" s="58" t="s">
        <v>41</v>
      </c>
      <c r="B1012" s="18" t="s">
        <v>1199</v>
      </c>
      <c r="C1012" s="26" t="s">
        <v>1205</v>
      </c>
      <c r="D1012" s="26" t="s">
        <v>65</v>
      </c>
      <c r="E1012" s="25" t="s">
        <v>83</v>
      </c>
      <c r="F1012" s="50"/>
      <c r="G1012" s="51">
        <v>1</v>
      </c>
      <c r="H1012" s="115">
        <v>23</v>
      </c>
      <c r="I1012" s="36">
        <v>69</v>
      </c>
      <c r="J1012" s="83">
        <f t="shared" si="41"/>
        <v>115</v>
      </c>
      <c r="K1012" s="116">
        <v>200</v>
      </c>
      <c r="L1012" s="134">
        <f t="shared" si="40"/>
        <v>0.57499999999999996</v>
      </c>
      <c r="M1012" s="34" t="s">
        <v>811</v>
      </c>
    </row>
    <row r="1013" spans="1:14" s="36" customFormat="1" ht="12.6" customHeight="1">
      <c r="A1013" s="58" t="s">
        <v>41</v>
      </c>
      <c r="B1013" s="18" t="s">
        <v>1199</v>
      </c>
      <c r="C1013" s="26" t="s">
        <v>1206</v>
      </c>
      <c r="D1013" s="26" t="s">
        <v>91</v>
      </c>
      <c r="E1013" s="25" t="s">
        <v>104</v>
      </c>
      <c r="F1013" s="50"/>
      <c r="G1013" s="51">
        <v>1</v>
      </c>
      <c r="H1013" s="115">
        <v>30</v>
      </c>
      <c r="I1013" s="36">
        <v>36</v>
      </c>
      <c r="J1013" s="83">
        <f t="shared" si="41"/>
        <v>96</v>
      </c>
      <c r="K1013" s="116">
        <v>200</v>
      </c>
      <c r="L1013" s="134">
        <f t="shared" si="40"/>
        <v>0.48</v>
      </c>
      <c r="M1013" s="34" t="s">
        <v>811</v>
      </c>
    </row>
    <row r="1014" spans="1:14" s="36" customFormat="1" ht="12.6" customHeight="1">
      <c r="A1014" s="58" t="s">
        <v>41</v>
      </c>
      <c r="B1014" s="18" t="s">
        <v>1199</v>
      </c>
      <c r="C1014" s="26" t="s">
        <v>1207</v>
      </c>
      <c r="D1014" s="26" t="s">
        <v>59</v>
      </c>
      <c r="E1014" s="25" t="s">
        <v>77</v>
      </c>
      <c r="F1014" s="50"/>
      <c r="G1014" s="51">
        <v>1</v>
      </c>
      <c r="H1014" s="115">
        <v>8</v>
      </c>
      <c r="I1014" s="36">
        <v>74</v>
      </c>
      <c r="J1014" s="83">
        <f t="shared" si="41"/>
        <v>90</v>
      </c>
      <c r="K1014" s="116">
        <v>200</v>
      </c>
      <c r="L1014" s="134">
        <f t="shared" si="40"/>
        <v>0.45</v>
      </c>
      <c r="M1014" s="34" t="s">
        <v>811</v>
      </c>
    </row>
    <row r="1015" spans="1:14" s="36" customFormat="1" ht="12.6" customHeight="1">
      <c r="A1015" s="58" t="s">
        <v>41</v>
      </c>
      <c r="B1015" s="18" t="s">
        <v>1199</v>
      </c>
      <c r="C1015" s="26" t="s">
        <v>1208</v>
      </c>
      <c r="D1015" s="26" t="s">
        <v>90</v>
      </c>
      <c r="E1015" s="25" t="s">
        <v>103</v>
      </c>
      <c r="F1015" s="50"/>
      <c r="G1015" s="51">
        <v>1</v>
      </c>
      <c r="H1015" s="115">
        <v>8</v>
      </c>
      <c r="I1015" s="36">
        <v>72</v>
      </c>
      <c r="J1015" s="83">
        <f t="shared" si="41"/>
        <v>88</v>
      </c>
      <c r="K1015" s="116">
        <v>200</v>
      </c>
      <c r="L1015" s="134">
        <f t="shared" si="40"/>
        <v>0.44</v>
      </c>
      <c r="M1015" s="34" t="s">
        <v>811</v>
      </c>
    </row>
    <row r="1016" spans="1:14" s="36" customFormat="1" ht="12.6" customHeight="1">
      <c r="A1016" s="58" t="s">
        <v>41</v>
      </c>
      <c r="B1016" s="18" t="s">
        <v>1199</v>
      </c>
      <c r="C1016" s="26" t="s">
        <v>1209</v>
      </c>
      <c r="D1016" s="26" t="s">
        <v>51</v>
      </c>
      <c r="E1016" s="25" t="s">
        <v>97</v>
      </c>
      <c r="F1016" s="50"/>
      <c r="G1016" s="51">
        <v>1</v>
      </c>
      <c r="H1016" s="115">
        <v>10</v>
      </c>
      <c r="I1016" s="36">
        <v>54</v>
      </c>
      <c r="J1016" s="83">
        <f t="shared" si="41"/>
        <v>74</v>
      </c>
      <c r="K1016" s="116">
        <v>200</v>
      </c>
      <c r="L1016" s="134">
        <f t="shared" si="40"/>
        <v>0.37</v>
      </c>
      <c r="M1016" s="34" t="s">
        <v>811</v>
      </c>
    </row>
    <row r="1017" spans="1:14" s="2" customFormat="1" ht="12.6" customHeight="1">
      <c r="A1017" s="55" t="s">
        <v>41</v>
      </c>
      <c r="B1017" s="21" t="s">
        <v>1199</v>
      </c>
      <c r="C1017" s="1" t="s">
        <v>1210</v>
      </c>
      <c r="D1017" s="1" t="s">
        <v>53</v>
      </c>
      <c r="E1017" s="27" t="s">
        <v>71</v>
      </c>
      <c r="F1017" s="56"/>
      <c r="G1017" s="57"/>
      <c r="H1017" s="109">
        <v>10</v>
      </c>
      <c r="I1017" s="70">
        <v>41</v>
      </c>
      <c r="J1017" s="81">
        <f t="shared" si="41"/>
        <v>61</v>
      </c>
      <c r="K1017" s="97">
        <v>200</v>
      </c>
      <c r="L1017" s="135">
        <f t="shared" si="40"/>
        <v>0.30499999999999999</v>
      </c>
      <c r="M1017" s="54"/>
      <c r="N1017" s="70"/>
    </row>
    <row r="1018" spans="1:14" s="2" customFormat="1" ht="12.6" customHeight="1">
      <c r="A1018" s="55" t="s">
        <v>41</v>
      </c>
      <c r="B1018" s="21" t="s">
        <v>1199</v>
      </c>
      <c r="C1018" s="1" t="s">
        <v>1211</v>
      </c>
      <c r="D1018" s="1" t="s">
        <v>50</v>
      </c>
      <c r="E1018" s="27" t="s">
        <v>69</v>
      </c>
      <c r="F1018" s="56"/>
      <c r="G1018" s="57"/>
      <c r="H1018" s="109">
        <v>6</v>
      </c>
      <c r="I1018" s="70">
        <v>43</v>
      </c>
      <c r="J1018" s="81">
        <f t="shared" si="41"/>
        <v>55</v>
      </c>
      <c r="K1018" s="97">
        <v>200</v>
      </c>
      <c r="L1018" s="135">
        <f t="shared" si="40"/>
        <v>0.27500000000000002</v>
      </c>
      <c r="M1018" s="54"/>
      <c r="N1018" s="70"/>
    </row>
    <row r="1019" spans="1:14" s="2" customFormat="1" ht="12.6" customHeight="1">
      <c r="A1019" s="55" t="s">
        <v>41</v>
      </c>
      <c r="B1019" s="21" t="s">
        <v>1199</v>
      </c>
      <c r="C1019" s="1" t="s">
        <v>1212</v>
      </c>
      <c r="D1019" s="1" t="s">
        <v>64</v>
      </c>
      <c r="E1019" s="27" t="s">
        <v>82</v>
      </c>
      <c r="F1019" s="56"/>
      <c r="G1019" s="57"/>
      <c r="H1019" s="109"/>
      <c r="I1019" s="70">
        <v>14</v>
      </c>
      <c r="J1019" s="81">
        <f t="shared" si="41"/>
        <v>14</v>
      </c>
      <c r="K1019" s="97">
        <v>200</v>
      </c>
      <c r="L1019" s="135">
        <f t="shared" si="40"/>
        <v>7.0000000000000007E-2</v>
      </c>
      <c r="M1019" s="54"/>
      <c r="N1019" s="70"/>
    </row>
    <row r="1020" spans="1:14" s="2" customFormat="1" ht="12.6" customHeight="1">
      <c r="A1020" s="55" t="s">
        <v>41</v>
      </c>
      <c r="B1020" s="21" t="s">
        <v>1199</v>
      </c>
      <c r="C1020" s="1" t="s">
        <v>1213</v>
      </c>
      <c r="D1020" s="1" t="s">
        <v>47</v>
      </c>
      <c r="E1020" s="27" t="s">
        <v>95</v>
      </c>
      <c r="F1020" s="56"/>
      <c r="G1020" s="57"/>
      <c r="H1020" s="109"/>
      <c r="I1020" s="70">
        <v>11</v>
      </c>
      <c r="J1020" s="81">
        <f t="shared" si="41"/>
        <v>11</v>
      </c>
      <c r="K1020" s="97">
        <v>200</v>
      </c>
      <c r="L1020" s="135">
        <f t="shared" si="40"/>
        <v>5.5E-2</v>
      </c>
      <c r="M1020" s="54"/>
      <c r="N1020" s="70"/>
    </row>
    <row r="1021" spans="1:14" s="2" customFormat="1" ht="12.6" customHeight="1">
      <c r="A1021" s="55" t="s">
        <v>41</v>
      </c>
      <c r="B1021" s="21" t="s">
        <v>1199</v>
      </c>
      <c r="C1021" s="1" t="s">
        <v>1217</v>
      </c>
      <c r="D1021" s="1" t="s">
        <v>1198</v>
      </c>
      <c r="E1021" s="27" t="s">
        <v>72</v>
      </c>
      <c r="F1021" s="56"/>
      <c r="G1021" s="57"/>
      <c r="H1021" s="109"/>
      <c r="I1021" s="70">
        <v>9</v>
      </c>
      <c r="J1021" s="81">
        <f t="shared" si="41"/>
        <v>9</v>
      </c>
      <c r="K1021" s="97">
        <v>200</v>
      </c>
      <c r="L1021" s="135">
        <f t="shared" si="40"/>
        <v>4.4999999999999998E-2</v>
      </c>
      <c r="M1021" s="54"/>
      <c r="N1021" s="70"/>
    </row>
    <row r="1022" spans="1:14" s="2" customFormat="1" ht="12.6" customHeight="1">
      <c r="A1022" s="55" t="s">
        <v>41</v>
      </c>
      <c r="B1022" s="21" t="s">
        <v>1199</v>
      </c>
      <c r="C1022" s="1" t="s">
        <v>1214</v>
      </c>
      <c r="D1022" s="1" t="s">
        <v>92</v>
      </c>
      <c r="E1022" s="27" t="s">
        <v>154</v>
      </c>
      <c r="F1022" s="56"/>
      <c r="G1022" s="57"/>
      <c r="H1022" s="109"/>
      <c r="I1022" s="70">
        <v>5</v>
      </c>
      <c r="J1022" s="81">
        <f t="shared" si="41"/>
        <v>5</v>
      </c>
      <c r="K1022" s="97">
        <v>200</v>
      </c>
      <c r="L1022" s="135">
        <f t="shared" si="40"/>
        <v>2.5000000000000001E-2</v>
      </c>
      <c r="M1022" s="54"/>
      <c r="N1022" s="70"/>
    </row>
    <row r="1023" spans="1:14" s="2" customFormat="1" ht="12.6" customHeight="1">
      <c r="A1023" s="55" t="s">
        <v>41</v>
      </c>
      <c r="B1023" s="21" t="s">
        <v>1199</v>
      </c>
      <c r="C1023" s="1" t="s">
        <v>1215</v>
      </c>
      <c r="D1023" s="1" t="s">
        <v>60</v>
      </c>
      <c r="E1023" s="27" t="s">
        <v>78</v>
      </c>
      <c r="F1023" s="56"/>
      <c r="G1023" s="57"/>
      <c r="H1023" s="109"/>
      <c r="I1023" s="70">
        <v>3</v>
      </c>
      <c r="J1023" s="81">
        <f t="shared" si="41"/>
        <v>3</v>
      </c>
      <c r="K1023" s="97">
        <v>200</v>
      </c>
      <c r="L1023" s="135">
        <f t="shared" si="40"/>
        <v>1.4999999999999999E-2</v>
      </c>
      <c r="M1023" s="54"/>
      <c r="N1023" s="70"/>
    </row>
    <row r="1024" spans="1:14" s="2" customFormat="1" ht="12.6" customHeight="1">
      <c r="A1024" s="55" t="s">
        <v>41</v>
      </c>
      <c r="B1024" s="21" t="s">
        <v>1199</v>
      </c>
      <c r="C1024" s="1" t="s">
        <v>1216</v>
      </c>
      <c r="D1024" s="1" t="s">
        <v>90</v>
      </c>
      <c r="E1024" s="27" t="s">
        <v>103</v>
      </c>
      <c r="F1024" s="56"/>
      <c r="G1024" s="57"/>
      <c r="H1024" s="109"/>
      <c r="I1024" s="70">
        <v>1</v>
      </c>
      <c r="J1024" s="81">
        <f t="shared" si="41"/>
        <v>1</v>
      </c>
      <c r="K1024" s="97">
        <v>200</v>
      </c>
      <c r="L1024" s="135">
        <f t="shared" si="40"/>
        <v>5.0000000000000001E-3</v>
      </c>
      <c r="M1024" s="54"/>
      <c r="N1024" s="70"/>
    </row>
    <row r="1025" spans="1:14" s="36" customFormat="1" ht="12.6" customHeight="1">
      <c r="A1025" s="58" t="s">
        <v>41</v>
      </c>
      <c r="B1025" s="18" t="s">
        <v>1218</v>
      </c>
      <c r="C1025" s="26" t="s">
        <v>1219</v>
      </c>
      <c r="D1025" s="26" t="s">
        <v>90</v>
      </c>
      <c r="E1025" s="25" t="s">
        <v>103</v>
      </c>
      <c r="F1025" s="50">
        <v>1</v>
      </c>
      <c r="G1025" s="51"/>
      <c r="H1025" s="115">
        <v>99</v>
      </c>
      <c r="J1025" s="83">
        <f t="shared" ref="J1025:J1046" si="42">(H1025*2)+(I1025*1)</f>
        <v>198</v>
      </c>
      <c r="K1025" s="116">
        <v>200</v>
      </c>
      <c r="L1025" s="134">
        <f t="shared" ref="L1025:L1046" si="43">J1025/K1025</f>
        <v>0.99</v>
      </c>
      <c r="M1025" s="34" t="s">
        <v>732</v>
      </c>
    </row>
    <row r="1026" spans="1:14" s="36" customFormat="1" ht="12.6" customHeight="1">
      <c r="A1026" s="58" t="s">
        <v>41</v>
      </c>
      <c r="B1026" s="18" t="s">
        <v>1218</v>
      </c>
      <c r="C1026" s="26" t="s">
        <v>1220</v>
      </c>
      <c r="D1026" s="26" t="s">
        <v>63</v>
      </c>
      <c r="E1026" s="25" t="s">
        <v>67</v>
      </c>
      <c r="F1026" s="50">
        <v>1</v>
      </c>
      <c r="G1026" s="51"/>
      <c r="H1026" s="115">
        <v>99</v>
      </c>
      <c r="J1026" s="83">
        <f t="shared" si="42"/>
        <v>198</v>
      </c>
      <c r="K1026" s="116">
        <v>200</v>
      </c>
      <c r="L1026" s="134">
        <f t="shared" si="43"/>
        <v>0.99</v>
      </c>
      <c r="M1026" s="34" t="s">
        <v>732</v>
      </c>
    </row>
    <row r="1027" spans="1:14" s="36" customFormat="1" ht="12.6" customHeight="1">
      <c r="A1027" s="58" t="s">
        <v>41</v>
      </c>
      <c r="B1027" s="18" t="s">
        <v>1218</v>
      </c>
      <c r="C1027" s="26" t="s">
        <v>1221</v>
      </c>
      <c r="D1027" s="26" t="s">
        <v>45</v>
      </c>
      <c r="E1027" s="25" t="s">
        <v>102</v>
      </c>
      <c r="F1027" s="50">
        <v>1</v>
      </c>
      <c r="G1027" s="51"/>
      <c r="H1027" s="115">
        <v>98</v>
      </c>
      <c r="I1027" s="36">
        <v>1</v>
      </c>
      <c r="J1027" s="83">
        <f t="shared" si="42"/>
        <v>197</v>
      </c>
      <c r="K1027" s="116">
        <v>200</v>
      </c>
      <c r="L1027" s="134">
        <f t="shared" si="43"/>
        <v>0.98499999999999999</v>
      </c>
      <c r="M1027" s="34" t="s">
        <v>732</v>
      </c>
    </row>
    <row r="1028" spans="1:14" s="36" customFormat="1" ht="12.6" customHeight="1">
      <c r="A1028" s="58" t="s">
        <v>41</v>
      </c>
      <c r="B1028" s="18" t="s">
        <v>1218</v>
      </c>
      <c r="C1028" s="26" t="s">
        <v>1222</v>
      </c>
      <c r="D1028" s="26" t="s">
        <v>44</v>
      </c>
      <c r="E1028" s="25" t="s">
        <v>94</v>
      </c>
      <c r="F1028" s="50">
        <v>1</v>
      </c>
      <c r="G1028" s="51"/>
      <c r="H1028" s="115">
        <v>63</v>
      </c>
      <c r="I1028" s="36">
        <v>36</v>
      </c>
      <c r="J1028" s="83">
        <f t="shared" si="42"/>
        <v>162</v>
      </c>
      <c r="K1028" s="116">
        <v>200</v>
      </c>
      <c r="L1028" s="134">
        <f t="shared" si="43"/>
        <v>0.81</v>
      </c>
      <c r="M1028" s="34" t="s">
        <v>732</v>
      </c>
    </row>
    <row r="1029" spans="1:14" s="36" customFormat="1" ht="12.6" customHeight="1">
      <c r="A1029" s="58" t="s">
        <v>41</v>
      </c>
      <c r="B1029" s="18" t="s">
        <v>1218</v>
      </c>
      <c r="C1029" s="26" t="s">
        <v>1223</v>
      </c>
      <c r="D1029" s="26" t="s">
        <v>58</v>
      </c>
      <c r="E1029" s="25" t="s">
        <v>76</v>
      </c>
      <c r="F1029" s="50">
        <v>1</v>
      </c>
      <c r="G1029" s="51"/>
      <c r="H1029" s="115">
        <v>57</v>
      </c>
      <c r="I1029" s="36">
        <v>40</v>
      </c>
      <c r="J1029" s="83">
        <f t="shared" si="42"/>
        <v>154</v>
      </c>
      <c r="K1029" s="116">
        <v>200</v>
      </c>
      <c r="L1029" s="134">
        <f t="shared" si="43"/>
        <v>0.77</v>
      </c>
      <c r="M1029" s="34" t="s">
        <v>732</v>
      </c>
    </row>
    <row r="1030" spans="1:14" s="36" customFormat="1" ht="12.6" customHeight="1">
      <c r="A1030" s="58" t="s">
        <v>41</v>
      </c>
      <c r="B1030" s="18" t="s">
        <v>1218</v>
      </c>
      <c r="C1030" s="26" t="s">
        <v>1224</v>
      </c>
      <c r="D1030" s="26" t="s">
        <v>53</v>
      </c>
      <c r="E1030" s="25" t="s">
        <v>71</v>
      </c>
      <c r="F1030" s="50"/>
      <c r="G1030" s="51">
        <v>1</v>
      </c>
      <c r="H1030" s="115">
        <v>51</v>
      </c>
      <c r="I1030" s="36">
        <v>46</v>
      </c>
      <c r="J1030" s="83">
        <f t="shared" si="42"/>
        <v>148</v>
      </c>
      <c r="K1030" s="116">
        <v>200</v>
      </c>
      <c r="L1030" s="134">
        <f t="shared" si="43"/>
        <v>0.74</v>
      </c>
      <c r="M1030" s="34" t="s">
        <v>811</v>
      </c>
    </row>
    <row r="1031" spans="1:14" s="36" customFormat="1" ht="12.6" customHeight="1">
      <c r="A1031" s="58" t="s">
        <v>41</v>
      </c>
      <c r="B1031" s="18" t="s">
        <v>1218</v>
      </c>
      <c r="C1031" s="26" t="s">
        <v>1225</v>
      </c>
      <c r="D1031" s="26" t="s">
        <v>93</v>
      </c>
      <c r="E1031" s="25" t="s">
        <v>106</v>
      </c>
      <c r="F1031" s="50"/>
      <c r="G1031" s="51">
        <v>1</v>
      </c>
      <c r="H1031" s="115">
        <v>9</v>
      </c>
      <c r="I1031" s="36">
        <v>70</v>
      </c>
      <c r="J1031" s="83">
        <f t="shared" si="42"/>
        <v>88</v>
      </c>
      <c r="K1031" s="116">
        <v>200</v>
      </c>
      <c r="L1031" s="134">
        <f t="shared" si="43"/>
        <v>0.44</v>
      </c>
      <c r="M1031" s="34" t="s">
        <v>811</v>
      </c>
    </row>
    <row r="1032" spans="1:14" s="36" customFormat="1" ht="12.6" customHeight="1">
      <c r="A1032" s="58" t="s">
        <v>41</v>
      </c>
      <c r="B1032" s="18" t="s">
        <v>1218</v>
      </c>
      <c r="C1032" s="26" t="s">
        <v>1226</v>
      </c>
      <c r="D1032" s="26" t="s">
        <v>44</v>
      </c>
      <c r="E1032" s="25" t="s">
        <v>94</v>
      </c>
      <c r="F1032" s="50"/>
      <c r="G1032" s="51">
        <v>1</v>
      </c>
      <c r="H1032" s="115">
        <v>8</v>
      </c>
      <c r="I1032" s="36">
        <v>55</v>
      </c>
      <c r="J1032" s="83">
        <f t="shared" si="42"/>
        <v>71</v>
      </c>
      <c r="K1032" s="116">
        <v>200</v>
      </c>
      <c r="L1032" s="134">
        <f t="shared" si="43"/>
        <v>0.35499999999999998</v>
      </c>
      <c r="M1032" s="34" t="s">
        <v>811</v>
      </c>
    </row>
    <row r="1033" spans="1:14" s="36" customFormat="1" ht="12.6" customHeight="1">
      <c r="A1033" s="58" t="s">
        <v>41</v>
      </c>
      <c r="B1033" s="18" t="s">
        <v>1218</v>
      </c>
      <c r="C1033" s="26" t="s">
        <v>1227</v>
      </c>
      <c r="D1033" s="26" t="s">
        <v>64</v>
      </c>
      <c r="E1033" s="25" t="s">
        <v>82</v>
      </c>
      <c r="F1033" s="50"/>
      <c r="G1033" s="51">
        <v>1</v>
      </c>
      <c r="H1033" s="115">
        <v>1</v>
      </c>
      <c r="I1033" s="36">
        <v>51</v>
      </c>
      <c r="J1033" s="83">
        <f t="shared" si="42"/>
        <v>53</v>
      </c>
      <c r="K1033" s="116">
        <v>200</v>
      </c>
      <c r="L1033" s="134">
        <f t="shared" si="43"/>
        <v>0.26500000000000001</v>
      </c>
      <c r="M1033" s="34" t="s">
        <v>811</v>
      </c>
    </row>
    <row r="1034" spans="1:14" s="36" customFormat="1" ht="12.6" customHeight="1">
      <c r="A1034" s="58" t="s">
        <v>41</v>
      </c>
      <c r="B1034" s="18" t="s">
        <v>1218</v>
      </c>
      <c r="C1034" s="26" t="s">
        <v>1228</v>
      </c>
      <c r="D1034" s="26" t="s">
        <v>59</v>
      </c>
      <c r="E1034" s="25" t="s">
        <v>77</v>
      </c>
      <c r="F1034" s="50"/>
      <c r="G1034" s="51">
        <v>1</v>
      </c>
      <c r="H1034" s="115">
        <v>2</v>
      </c>
      <c r="I1034" s="36">
        <v>46</v>
      </c>
      <c r="J1034" s="83">
        <f t="shared" si="42"/>
        <v>50</v>
      </c>
      <c r="K1034" s="116">
        <v>200</v>
      </c>
      <c r="L1034" s="134">
        <f t="shared" si="43"/>
        <v>0.25</v>
      </c>
      <c r="M1034" s="34" t="s">
        <v>811</v>
      </c>
    </row>
    <row r="1035" spans="1:14" s="2" customFormat="1" ht="12.6" customHeight="1">
      <c r="A1035" s="55" t="s">
        <v>41</v>
      </c>
      <c r="B1035" s="21" t="s">
        <v>1218</v>
      </c>
      <c r="C1035" s="1" t="s">
        <v>1229</v>
      </c>
      <c r="D1035" s="1" t="s">
        <v>1198</v>
      </c>
      <c r="E1035" s="27" t="s">
        <v>72</v>
      </c>
      <c r="F1035" s="56"/>
      <c r="G1035" s="57"/>
      <c r="H1035" s="109">
        <v>3</v>
      </c>
      <c r="I1035" s="70">
        <v>36</v>
      </c>
      <c r="J1035" s="81">
        <f t="shared" ref="J1035:J1040" si="44">(H1035*2)+(I1035*1)</f>
        <v>42</v>
      </c>
      <c r="K1035" s="97">
        <v>200</v>
      </c>
      <c r="L1035" s="135">
        <f t="shared" ref="L1035:L1040" si="45">J1035/K1035</f>
        <v>0.21</v>
      </c>
      <c r="M1035" s="54"/>
      <c r="N1035" s="70"/>
    </row>
    <row r="1036" spans="1:14" s="2" customFormat="1" ht="12.6" customHeight="1">
      <c r="A1036" s="55" t="s">
        <v>41</v>
      </c>
      <c r="B1036" s="21" t="s">
        <v>1218</v>
      </c>
      <c r="C1036" s="1" t="s">
        <v>1230</v>
      </c>
      <c r="D1036" s="1" t="s">
        <v>89</v>
      </c>
      <c r="E1036" s="27" t="s">
        <v>101</v>
      </c>
      <c r="F1036" s="56"/>
      <c r="G1036" s="57"/>
      <c r="H1036" s="109">
        <v>1</v>
      </c>
      <c r="I1036" s="70">
        <v>38</v>
      </c>
      <c r="J1036" s="81">
        <f t="shared" si="44"/>
        <v>40</v>
      </c>
      <c r="K1036" s="97">
        <v>200</v>
      </c>
      <c r="L1036" s="135">
        <f t="shared" si="45"/>
        <v>0.2</v>
      </c>
      <c r="M1036" s="54"/>
      <c r="N1036" s="70"/>
    </row>
    <row r="1037" spans="1:14" s="2" customFormat="1" ht="12.6" customHeight="1">
      <c r="A1037" s="55" t="s">
        <v>41</v>
      </c>
      <c r="B1037" s="21" t="s">
        <v>1218</v>
      </c>
      <c r="C1037" s="1" t="s">
        <v>1231</v>
      </c>
      <c r="D1037" s="1" t="s">
        <v>49</v>
      </c>
      <c r="E1037" s="27" t="s">
        <v>85</v>
      </c>
      <c r="F1037" s="56"/>
      <c r="G1037" s="57"/>
      <c r="H1037" s="109">
        <v>3</v>
      </c>
      <c r="I1037" s="70">
        <v>18</v>
      </c>
      <c r="J1037" s="81">
        <f t="shared" si="44"/>
        <v>24</v>
      </c>
      <c r="K1037" s="97">
        <v>200</v>
      </c>
      <c r="L1037" s="135">
        <f t="shared" si="45"/>
        <v>0.12</v>
      </c>
      <c r="M1037" s="54"/>
      <c r="N1037" s="70"/>
    </row>
    <row r="1038" spans="1:14" s="2" customFormat="1" ht="12.6" customHeight="1">
      <c r="A1038" s="55" t="s">
        <v>41</v>
      </c>
      <c r="B1038" s="21" t="s">
        <v>1218</v>
      </c>
      <c r="C1038" s="1" t="s">
        <v>1232</v>
      </c>
      <c r="D1038" s="1" t="s">
        <v>48</v>
      </c>
      <c r="E1038" s="27" t="s">
        <v>68</v>
      </c>
      <c r="F1038" s="56"/>
      <c r="G1038" s="57"/>
      <c r="H1038" s="109"/>
      <c r="I1038" s="70">
        <v>20</v>
      </c>
      <c r="J1038" s="81">
        <f t="shared" si="44"/>
        <v>20</v>
      </c>
      <c r="K1038" s="97">
        <v>200</v>
      </c>
      <c r="L1038" s="135">
        <f t="shared" si="45"/>
        <v>0.1</v>
      </c>
      <c r="M1038" s="54"/>
      <c r="N1038" s="70"/>
    </row>
    <row r="1039" spans="1:14" s="2" customFormat="1" ht="12.6" customHeight="1">
      <c r="A1039" s="55" t="s">
        <v>41</v>
      </c>
      <c r="B1039" s="21" t="s">
        <v>1218</v>
      </c>
      <c r="C1039" s="1" t="s">
        <v>1233</v>
      </c>
      <c r="D1039" s="1" t="s">
        <v>63</v>
      </c>
      <c r="E1039" s="27" t="s">
        <v>67</v>
      </c>
      <c r="F1039" s="56"/>
      <c r="G1039" s="57"/>
      <c r="H1039" s="109">
        <v>1</v>
      </c>
      <c r="I1039" s="70">
        <v>13</v>
      </c>
      <c r="J1039" s="81">
        <f t="shared" si="44"/>
        <v>15</v>
      </c>
      <c r="K1039" s="97">
        <v>200</v>
      </c>
      <c r="L1039" s="135">
        <f t="shared" si="45"/>
        <v>7.4999999999999997E-2</v>
      </c>
      <c r="M1039" s="54"/>
      <c r="N1039" s="70"/>
    </row>
    <row r="1040" spans="1:14" s="2" customFormat="1" ht="12.6" customHeight="1">
      <c r="A1040" s="55" t="s">
        <v>41</v>
      </c>
      <c r="B1040" s="21" t="s">
        <v>1218</v>
      </c>
      <c r="C1040" s="1" t="s">
        <v>1234</v>
      </c>
      <c r="D1040" s="1" t="s">
        <v>50</v>
      </c>
      <c r="E1040" s="27" t="s">
        <v>69</v>
      </c>
      <c r="F1040" s="56"/>
      <c r="G1040" s="57"/>
      <c r="H1040" s="109"/>
      <c r="I1040" s="70">
        <v>9</v>
      </c>
      <c r="J1040" s="81">
        <f t="shared" si="44"/>
        <v>9</v>
      </c>
      <c r="K1040" s="97">
        <v>200</v>
      </c>
      <c r="L1040" s="135">
        <f t="shared" si="45"/>
        <v>4.4999999999999998E-2</v>
      </c>
      <c r="M1040" s="54"/>
      <c r="N1040" s="70"/>
    </row>
    <row r="1041" spans="1:14" s="2" customFormat="1" ht="12.6" customHeight="1">
      <c r="A1041" s="55" t="s">
        <v>41</v>
      </c>
      <c r="B1041" s="21" t="s">
        <v>1218</v>
      </c>
      <c r="C1041" s="1" t="s">
        <v>1235</v>
      </c>
      <c r="D1041" s="1" t="s">
        <v>66</v>
      </c>
      <c r="E1041" s="27" t="s">
        <v>84</v>
      </c>
      <c r="F1041" s="56"/>
      <c r="G1041" s="57"/>
      <c r="H1041" s="109"/>
      <c r="I1041" s="70">
        <v>5</v>
      </c>
      <c r="J1041" s="81">
        <f t="shared" si="42"/>
        <v>5</v>
      </c>
      <c r="K1041" s="97">
        <v>200</v>
      </c>
      <c r="L1041" s="135">
        <f t="shared" si="43"/>
        <v>2.5000000000000001E-2</v>
      </c>
      <c r="M1041" s="54"/>
      <c r="N1041" s="70"/>
    </row>
    <row r="1042" spans="1:14" s="2" customFormat="1" ht="12.6" customHeight="1">
      <c r="A1042" s="55" t="s">
        <v>41</v>
      </c>
      <c r="B1042" s="21" t="s">
        <v>1218</v>
      </c>
      <c r="C1042" s="1" t="s">
        <v>1236</v>
      </c>
      <c r="D1042" s="1" t="s">
        <v>93</v>
      </c>
      <c r="E1042" s="27" t="s">
        <v>106</v>
      </c>
      <c r="F1042" s="56"/>
      <c r="G1042" s="57"/>
      <c r="H1042" s="109"/>
      <c r="I1042" s="70">
        <v>4</v>
      </c>
      <c r="J1042" s="81">
        <f t="shared" si="42"/>
        <v>4</v>
      </c>
      <c r="K1042" s="97">
        <v>200</v>
      </c>
      <c r="L1042" s="135">
        <f t="shared" si="43"/>
        <v>0.02</v>
      </c>
      <c r="M1042" s="54"/>
      <c r="N1042" s="70"/>
    </row>
    <row r="1043" spans="1:14" s="2" customFormat="1" ht="12.6" customHeight="1">
      <c r="A1043" s="55" t="s">
        <v>41</v>
      </c>
      <c r="B1043" s="21" t="s">
        <v>1218</v>
      </c>
      <c r="C1043" s="1" t="s">
        <v>1246</v>
      </c>
      <c r="D1043" s="1" t="s">
        <v>58</v>
      </c>
      <c r="E1043" s="27" t="s">
        <v>76</v>
      </c>
      <c r="F1043" s="56"/>
      <c r="G1043" s="57"/>
      <c r="H1043" s="109"/>
      <c r="I1043" s="70">
        <v>3</v>
      </c>
      <c r="J1043" s="81">
        <f t="shared" si="42"/>
        <v>3</v>
      </c>
      <c r="K1043" s="97">
        <v>200</v>
      </c>
      <c r="L1043" s="135">
        <f t="shared" si="43"/>
        <v>1.4999999999999999E-2</v>
      </c>
      <c r="M1043" s="54"/>
      <c r="N1043" s="70"/>
    </row>
    <row r="1044" spans="1:14" s="2" customFormat="1" ht="12.6" customHeight="1">
      <c r="A1044" s="55" t="s">
        <v>41</v>
      </c>
      <c r="B1044" s="21" t="s">
        <v>1218</v>
      </c>
      <c r="C1044" s="1" t="s">
        <v>1237</v>
      </c>
      <c r="D1044" s="1" t="s">
        <v>89</v>
      </c>
      <c r="E1044" s="27" t="s">
        <v>101</v>
      </c>
      <c r="F1044" s="56"/>
      <c r="G1044" s="57"/>
      <c r="H1044" s="109"/>
      <c r="I1044" s="70">
        <v>2</v>
      </c>
      <c r="J1044" s="81">
        <f t="shared" si="42"/>
        <v>2</v>
      </c>
      <c r="K1044" s="97">
        <v>200</v>
      </c>
      <c r="L1044" s="135">
        <f t="shared" si="43"/>
        <v>0.01</v>
      </c>
      <c r="M1044" s="54"/>
      <c r="N1044" s="70"/>
    </row>
    <row r="1045" spans="1:14" s="2" customFormat="1" ht="12.6" customHeight="1">
      <c r="A1045" s="55" t="s">
        <v>41</v>
      </c>
      <c r="B1045" s="21" t="s">
        <v>1218</v>
      </c>
      <c r="C1045" s="1" t="s">
        <v>1238</v>
      </c>
      <c r="D1045" s="1" t="s">
        <v>61</v>
      </c>
      <c r="E1045" s="27" t="s">
        <v>79</v>
      </c>
      <c r="F1045" s="56"/>
      <c r="G1045" s="57"/>
      <c r="H1045" s="109"/>
      <c r="I1045" s="70">
        <v>1</v>
      </c>
      <c r="J1045" s="81">
        <f t="shared" si="42"/>
        <v>1</v>
      </c>
      <c r="K1045" s="97">
        <v>200</v>
      </c>
      <c r="L1045" s="135">
        <f t="shared" si="43"/>
        <v>5.0000000000000001E-3</v>
      </c>
      <c r="M1045" s="54"/>
      <c r="N1045" s="70"/>
    </row>
    <row r="1046" spans="1:14" s="2" customFormat="1" ht="12.6" customHeight="1">
      <c r="A1046" s="55" t="s">
        <v>41</v>
      </c>
      <c r="B1046" s="21" t="s">
        <v>1218</v>
      </c>
      <c r="C1046" s="1" t="s">
        <v>1239</v>
      </c>
      <c r="D1046" s="1" t="s">
        <v>66</v>
      </c>
      <c r="E1046" s="27" t="s">
        <v>84</v>
      </c>
      <c r="F1046" s="56"/>
      <c r="G1046" s="57"/>
      <c r="H1046" s="109"/>
      <c r="I1046" s="70">
        <v>1</v>
      </c>
      <c r="J1046" s="81">
        <f t="shared" si="42"/>
        <v>1</v>
      </c>
      <c r="K1046" s="97">
        <v>200</v>
      </c>
      <c r="L1046" s="135">
        <f t="shared" si="43"/>
        <v>5.0000000000000001E-3</v>
      </c>
      <c r="M1046" s="54"/>
      <c r="N1046" s="70"/>
    </row>
    <row r="1047" spans="1:14" s="36" customFormat="1" ht="12.6" customHeight="1">
      <c r="A1047" s="58" t="s">
        <v>41</v>
      </c>
      <c r="B1047" s="18" t="s">
        <v>1247</v>
      </c>
      <c r="C1047" s="26" t="s">
        <v>1248</v>
      </c>
      <c r="D1047" s="26" t="s">
        <v>91</v>
      </c>
      <c r="E1047" s="25" t="s">
        <v>104</v>
      </c>
      <c r="F1047" s="50">
        <v>1</v>
      </c>
      <c r="G1047" s="51"/>
      <c r="H1047" s="115">
        <v>100</v>
      </c>
      <c r="J1047" s="83">
        <f t="shared" ref="J1047:J1066" si="46">(H1047*2)+(I1047*1)</f>
        <v>200</v>
      </c>
      <c r="K1047" s="116">
        <v>200</v>
      </c>
      <c r="L1047" s="134">
        <f t="shared" ref="L1047:L1066" si="47">J1047/K1047</f>
        <v>1</v>
      </c>
      <c r="M1047" s="34" t="s">
        <v>732</v>
      </c>
    </row>
    <row r="1048" spans="1:14" s="36" customFormat="1" ht="12.6" customHeight="1">
      <c r="A1048" s="58" t="s">
        <v>41</v>
      </c>
      <c r="B1048" s="18" t="s">
        <v>1247</v>
      </c>
      <c r="C1048" s="26" t="s">
        <v>1249</v>
      </c>
      <c r="D1048" s="26" t="s">
        <v>44</v>
      </c>
      <c r="E1048" s="25" t="s">
        <v>94</v>
      </c>
      <c r="F1048" s="50">
        <v>1</v>
      </c>
      <c r="G1048" s="51"/>
      <c r="H1048" s="115">
        <v>100</v>
      </c>
      <c r="J1048" s="83">
        <f t="shared" si="46"/>
        <v>200</v>
      </c>
      <c r="K1048" s="116">
        <v>200</v>
      </c>
      <c r="L1048" s="134">
        <f t="shared" si="47"/>
        <v>1</v>
      </c>
      <c r="M1048" s="34" t="s">
        <v>732</v>
      </c>
    </row>
    <row r="1049" spans="1:14" s="36" customFormat="1" ht="12.6" customHeight="1">
      <c r="A1049" s="58" t="s">
        <v>41</v>
      </c>
      <c r="B1049" s="18" t="s">
        <v>1247</v>
      </c>
      <c r="C1049" s="26" t="s">
        <v>1250</v>
      </c>
      <c r="D1049" s="26" t="s">
        <v>64</v>
      </c>
      <c r="E1049" s="25" t="s">
        <v>82</v>
      </c>
      <c r="F1049" s="50">
        <v>1</v>
      </c>
      <c r="G1049" s="51"/>
      <c r="H1049" s="115">
        <v>100</v>
      </c>
      <c r="J1049" s="83">
        <f t="shared" si="46"/>
        <v>200</v>
      </c>
      <c r="K1049" s="116">
        <v>200</v>
      </c>
      <c r="L1049" s="134">
        <f t="shared" si="47"/>
        <v>1</v>
      </c>
      <c r="M1049" s="34" t="s">
        <v>732</v>
      </c>
    </row>
    <row r="1050" spans="1:14" s="36" customFormat="1" ht="12.6" customHeight="1">
      <c r="A1050" s="58" t="s">
        <v>41</v>
      </c>
      <c r="B1050" s="18" t="s">
        <v>1247</v>
      </c>
      <c r="C1050" s="26" t="s">
        <v>1251</v>
      </c>
      <c r="D1050" s="26" t="s">
        <v>89</v>
      </c>
      <c r="E1050" s="25" t="s">
        <v>101</v>
      </c>
      <c r="F1050" s="50">
        <v>1</v>
      </c>
      <c r="G1050" s="51"/>
      <c r="H1050" s="115">
        <v>84</v>
      </c>
      <c r="I1050" s="36">
        <v>15</v>
      </c>
      <c r="J1050" s="83">
        <f t="shared" si="46"/>
        <v>183</v>
      </c>
      <c r="K1050" s="116">
        <v>200</v>
      </c>
      <c r="L1050" s="134">
        <f t="shared" si="47"/>
        <v>0.91500000000000004</v>
      </c>
      <c r="M1050" s="34" t="s">
        <v>732</v>
      </c>
    </row>
    <row r="1051" spans="1:14" s="36" customFormat="1" ht="12.6" customHeight="1">
      <c r="A1051" s="58" t="s">
        <v>41</v>
      </c>
      <c r="B1051" s="18" t="s">
        <v>1247</v>
      </c>
      <c r="C1051" s="26" t="s">
        <v>1252</v>
      </c>
      <c r="D1051" s="26" t="s">
        <v>58</v>
      </c>
      <c r="E1051" s="25" t="s">
        <v>76</v>
      </c>
      <c r="F1051" s="50">
        <v>1</v>
      </c>
      <c r="G1051" s="51"/>
      <c r="H1051" s="115">
        <v>58</v>
      </c>
      <c r="I1051" s="36">
        <v>42</v>
      </c>
      <c r="J1051" s="83">
        <f t="shared" si="46"/>
        <v>158</v>
      </c>
      <c r="K1051" s="116">
        <v>200</v>
      </c>
      <c r="L1051" s="134">
        <f t="shared" si="47"/>
        <v>0.79</v>
      </c>
      <c r="M1051" s="34" t="s">
        <v>732</v>
      </c>
    </row>
    <row r="1052" spans="1:14" s="36" customFormat="1" ht="12.6" customHeight="1">
      <c r="A1052" s="58" t="s">
        <v>41</v>
      </c>
      <c r="B1052" s="18" t="s">
        <v>1247</v>
      </c>
      <c r="C1052" s="26" t="s">
        <v>1253</v>
      </c>
      <c r="D1052" s="26" t="s">
        <v>92</v>
      </c>
      <c r="E1052" s="25" t="s">
        <v>154</v>
      </c>
      <c r="F1052" s="50"/>
      <c r="G1052" s="51">
        <v>1</v>
      </c>
      <c r="H1052" s="115">
        <v>32</v>
      </c>
      <c r="I1052" s="36">
        <v>59</v>
      </c>
      <c r="J1052" s="83">
        <f t="shared" si="46"/>
        <v>123</v>
      </c>
      <c r="K1052" s="116">
        <v>200</v>
      </c>
      <c r="L1052" s="134">
        <f t="shared" si="47"/>
        <v>0.61499999999999999</v>
      </c>
      <c r="M1052" s="34" t="s">
        <v>811</v>
      </c>
    </row>
    <row r="1053" spans="1:14" s="36" customFormat="1" ht="12.6" customHeight="1">
      <c r="A1053" s="58" t="s">
        <v>41</v>
      </c>
      <c r="B1053" s="18" t="s">
        <v>1247</v>
      </c>
      <c r="C1053" s="26" t="s">
        <v>1254</v>
      </c>
      <c r="D1053" s="26" t="s">
        <v>66</v>
      </c>
      <c r="E1053" s="25" t="s">
        <v>84</v>
      </c>
      <c r="F1053" s="50"/>
      <c r="G1053" s="51">
        <v>1</v>
      </c>
      <c r="H1053" s="115">
        <v>24</v>
      </c>
      <c r="I1053" s="36">
        <v>74</v>
      </c>
      <c r="J1053" s="83">
        <f t="shared" si="46"/>
        <v>122</v>
      </c>
      <c r="K1053" s="116">
        <v>200</v>
      </c>
      <c r="L1053" s="134">
        <f t="shared" si="47"/>
        <v>0.61</v>
      </c>
      <c r="M1053" s="34" t="s">
        <v>811</v>
      </c>
    </row>
    <row r="1054" spans="1:14" s="36" customFormat="1" ht="12.6" customHeight="1">
      <c r="A1054" s="58" t="s">
        <v>41</v>
      </c>
      <c r="B1054" s="18" t="s">
        <v>1247</v>
      </c>
      <c r="C1054" s="26" t="s">
        <v>1256</v>
      </c>
      <c r="D1054" s="26" t="s">
        <v>1198</v>
      </c>
      <c r="E1054" s="25" t="s">
        <v>72</v>
      </c>
      <c r="F1054" s="50"/>
      <c r="G1054" s="51">
        <v>1</v>
      </c>
      <c r="H1054" s="115"/>
      <c r="I1054" s="36">
        <v>81</v>
      </c>
      <c r="J1054" s="83">
        <f t="shared" si="46"/>
        <v>81</v>
      </c>
      <c r="K1054" s="116">
        <v>200</v>
      </c>
      <c r="L1054" s="134">
        <f t="shared" si="47"/>
        <v>0.40500000000000003</v>
      </c>
      <c r="M1054" s="34" t="s">
        <v>811</v>
      </c>
    </row>
    <row r="1055" spans="1:14" s="36" customFormat="1" ht="12.6" customHeight="1">
      <c r="A1055" s="58" t="s">
        <v>41</v>
      </c>
      <c r="B1055" s="18" t="s">
        <v>1247</v>
      </c>
      <c r="C1055" s="26" t="s">
        <v>1257</v>
      </c>
      <c r="D1055" s="26" t="s">
        <v>59</v>
      </c>
      <c r="E1055" s="25" t="s">
        <v>77</v>
      </c>
      <c r="F1055" s="50"/>
      <c r="G1055" s="51">
        <v>1</v>
      </c>
      <c r="H1055" s="115">
        <v>2</v>
      </c>
      <c r="I1055" s="36">
        <v>71</v>
      </c>
      <c r="J1055" s="83">
        <f t="shared" si="46"/>
        <v>75</v>
      </c>
      <c r="K1055" s="116">
        <v>200</v>
      </c>
      <c r="L1055" s="134">
        <f t="shared" si="47"/>
        <v>0.375</v>
      </c>
      <c r="M1055" s="34" t="s">
        <v>811</v>
      </c>
    </row>
    <row r="1056" spans="1:14" s="36" customFormat="1" ht="12.6" customHeight="1">
      <c r="A1056" s="58" t="s">
        <v>41</v>
      </c>
      <c r="B1056" s="18" t="s">
        <v>1247</v>
      </c>
      <c r="C1056" s="26" t="s">
        <v>1255</v>
      </c>
      <c r="D1056" s="26" t="s">
        <v>52</v>
      </c>
      <c r="E1056" s="25" t="s">
        <v>70</v>
      </c>
      <c r="F1056" s="50"/>
      <c r="G1056" s="51">
        <v>1</v>
      </c>
      <c r="H1056" s="115"/>
      <c r="I1056" s="36">
        <v>52</v>
      </c>
      <c r="J1056" s="83">
        <f t="shared" si="46"/>
        <v>52</v>
      </c>
      <c r="K1056" s="116">
        <v>200</v>
      </c>
      <c r="L1056" s="134">
        <f t="shared" si="47"/>
        <v>0.26</v>
      </c>
      <c r="M1056" s="34" t="s">
        <v>811</v>
      </c>
    </row>
    <row r="1057" spans="1:14" s="2" customFormat="1" ht="12.6" customHeight="1">
      <c r="A1057" s="55" t="s">
        <v>41</v>
      </c>
      <c r="B1057" s="21" t="s">
        <v>1247</v>
      </c>
      <c r="C1057" s="1" t="s">
        <v>1258</v>
      </c>
      <c r="D1057" s="1" t="s">
        <v>49</v>
      </c>
      <c r="E1057" s="27" t="s">
        <v>85</v>
      </c>
      <c r="F1057" s="56"/>
      <c r="G1057" s="57"/>
      <c r="H1057" s="109"/>
      <c r="I1057" s="70">
        <v>47</v>
      </c>
      <c r="J1057" s="81">
        <f t="shared" si="46"/>
        <v>47</v>
      </c>
      <c r="K1057" s="97">
        <v>200</v>
      </c>
      <c r="L1057" s="135">
        <f t="shared" si="47"/>
        <v>0.23499999999999999</v>
      </c>
      <c r="M1057" s="54"/>
      <c r="N1057" s="70"/>
    </row>
    <row r="1058" spans="1:14" s="2" customFormat="1" ht="12.6" customHeight="1">
      <c r="A1058" s="55" t="s">
        <v>41</v>
      </c>
      <c r="B1058" s="21" t="s">
        <v>1247</v>
      </c>
      <c r="C1058" s="1" t="s">
        <v>1259</v>
      </c>
      <c r="D1058" s="1" t="s">
        <v>45</v>
      </c>
      <c r="E1058" s="27" t="s">
        <v>102</v>
      </c>
      <c r="F1058" s="56"/>
      <c r="G1058" s="57"/>
      <c r="H1058" s="109"/>
      <c r="I1058" s="70">
        <v>28</v>
      </c>
      <c r="J1058" s="81">
        <f t="shared" si="46"/>
        <v>28</v>
      </c>
      <c r="K1058" s="97">
        <v>200</v>
      </c>
      <c r="L1058" s="135">
        <f t="shared" si="47"/>
        <v>0.14000000000000001</v>
      </c>
      <c r="M1058" s="54"/>
      <c r="N1058" s="70"/>
    </row>
    <row r="1059" spans="1:14" s="2" customFormat="1" ht="12.6" customHeight="1">
      <c r="A1059" s="55" t="s">
        <v>41</v>
      </c>
      <c r="B1059" s="21" t="s">
        <v>1247</v>
      </c>
      <c r="C1059" s="1" t="s">
        <v>1260</v>
      </c>
      <c r="D1059" s="1" t="s">
        <v>58</v>
      </c>
      <c r="E1059" s="27" t="s">
        <v>76</v>
      </c>
      <c r="F1059" s="56"/>
      <c r="G1059" s="57"/>
      <c r="H1059" s="109"/>
      <c r="I1059" s="70">
        <v>13</v>
      </c>
      <c r="J1059" s="81">
        <f t="shared" si="46"/>
        <v>13</v>
      </c>
      <c r="K1059" s="97">
        <v>200</v>
      </c>
      <c r="L1059" s="135">
        <f t="shared" si="47"/>
        <v>6.5000000000000002E-2</v>
      </c>
      <c r="M1059" s="54"/>
      <c r="N1059" s="70"/>
    </row>
    <row r="1060" spans="1:14" s="2" customFormat="1" ht="12.6" customHeight="1">
      <c r="A1060" s="55" t="s">
        <v>41</v>
      </c>
      <c r="B1060" s="21" t="s">
        <v>1247</v>
      </c>
      <c r="C1060" s="1" t="s">
        <v>1261</v>
      </c>
      <c r="D1060" s="1" t="s">
        <v>89</v>
      </c>
      <c r="E1060" s="27" t="s">
        <v>101</v>
      </c>
      <c r="F1060" s="56"/>
      <c r="G1060" s="57"/>
      <c r="H1060" s="109"/>
      <c r="I1060" s="70">
        <v>6</v>
      </c>
      <c r="J1060" s="81">
        <f t="shared" si="46"/>
        <v>6</v>
      </c>
      <c r="K1060" s="97">
        <v>200</v>
      </c>
      <c r="L1060" s="135">
        <f t="shared" si="47"/>
        <v>0.03</v>
      </c>
      <c r="M1060" s="54"/>
      <c r="N1060" s="70"/>
    </row>
    <row r="1061" spans="1:14" s="2" customFormat="1" ht="12.6" customHeight="1">
      <c r="A1061" s="55" t="s">
        <v>41</v>
      </c>
      <c r="B1061" s="21" t="s">
        <v>1247</v>
      </c>
      <c r="C1061" s="1" t="s">
        <v>1262</v>
      </c>
      <c r="D1061" s="1" t="s">
        <v>93</v>
      </c>
      <c r="E1061" s="27" t="s">
        <v>106</v>
      </c>
      <c r="F1061" s="56"/>
      <c r="G1061" s="57"/>
      <c r="H1061" s="109"/>
      <c r="I1061" s="70">
        <v>5</v>
      </c>
      <c r="J1061" s="81">
        <f t="shared" si="46"/>
        <v>5</v>
      </c>
      <c r="K1061" s="97">
        <v>200</v>
      </c>
      <c r="L1061" s="135">
        <f t="shared" si="47"/>
        <v>2.5000000000000001E-2</v>
      </c>
      <c r="M1061" s="54"/>
      <c r="N1061" s="70"/>
    </row>
    <row r="1062" spans="1:14" s="2" customFormat="1" ht="12.6" customHeight="1">
      <c r="A1062" s="55" t="s">
        <v>41</v>
      </c>
      <c r="B1062" s="21" t="s">
        <v>1247</v>
      </c>
      <c r="C1062" s="1" t="s">
        <v>1263</v>
      </c>
      <c r="D1062" s="1" t="s">
        <v>92</v>
      </c>
      <c r="E1062" s="27" t="s">
        <v>154</v>
      </c>
      <c r="F1062" s="56"/>
      <c r="G1062" s="57"/>
      <c r="H1062" s="109"/>
      <c r="I1062" s="70">
        <v>2</v>
      </c>
      <c r="J1062" s="81">
        <f t="shared" si="46"/>
        <v>2</v>
      </c>
      <c r="K1062" s="97">
        <v>200</v>
      </c>
      <c r="L1062" s="135">
        <f t="shared" si="47"/>
        <v>0.01</v>
      </c>
      <c r="M1062" s="54"/>
      <c r="N1062" s="70"/>
    </row>
    <row r="1063" spans="1:14" s="2" customFormat="1" ht="12.6" customHeight="1">
      <c r="A1063" s="55" t="s">
        <v>41</v>
      </c>
      <c r="B1063" s="21" t="s">
        <v>1247</v>
      </c>
      <c r="C1063" s="1" t="s">
        <v>1264</v>
      </c>
      <c r="D1063" s="1" t="s">
        <v>46</v>
      </c>
      <c r="E1063" s="27" t="s">
        <v>74</v>
      </c>
      <c r="F1063" s="56"/>
      <c r="G1063" s="57"/>
      <c r="H1063" s="109"/>
      <c r="I1063" s="70">
        <v>2</v>
      </c>
      <c r="J1063" s="81">
        <f t="shared" si="46"/>
        <v>2</v>
      </c>
      <c r="K1063" s="97">
        <v>200</v>
      </c>
      <c r="L1063" s="135">
        <f t="shared" si="47"/>
        <v>0.01</v>
      </c>
      <c r="M1063" s="54"/>
      <c r="N1063" s="70"/>
    </row>
    <row r="1064" spans="1:14" s="2" customFormat="1" ht="12.6" customHeight="1">
      <c r="A1064" s="55" t="s">
        <v>41</v>
      </c>
      <c r="B1064" s="21" t="s">
        <v>1247</v>
      </c>
      <c r="C1064" s="1" t="s">
        <v>1265</v>
      </c>
      <c r="D1064" s="1" t="s">
        <v>58</v>
      </c>
      <c r="E1064" s="27" t="s">
        <v>76</v>
      </c>
      <c r="F1064" s="56"/>
      <c r="G1064" s="57"/>
      <c r="H1064" s="109"/>
      <c r="I1064" s="70">
        <v>1</v>
      </c>
      <c r="J1064" s="81">
        <f t="shared" si="46"/>
        <v>1</v>
      </c>
      <c r="K1064" s="97">
        <v>200</v>
      </c>
      <c r="L1064" s="135">
        <f t="shared" si="47"/>
        <v>5.0000000000000001E-3</v>
      </c>
      <c r="M1064" s="54"/>
      <c r="N1064" s="70"/>
    </row>
    <row r="1065" spans="1:14" s="2" customFormat="1" ht="12.6" customHeight="1">
      <c r="A1065" s="55" t="s">
        <v>41</v>
      </c>
      <c r="B1065" s="21" t="s">
        <v>1247</v>
      </c>
      <c r="C1065" s="1" t="s">
        <v>1266</v>
      </c>
      <c r="D1065" s="1" t="s">
        <v>92</v>
      </c>
      <c r="E1065" s="27" t="s">
        <v>154</v>
      </c>
      <c r="F1065" s="56"/>
      <c r="G1065" s="57"/>
      <c r="H1065" s="109"/>
      <c r="I1065" s="70">
        <v>1</v>
      </c>
      <c r="J1065" s="81">
        <f t="shared" si="46"/>
        <v>1</v>
      </c>
      <c r="K1065" s="97">
        <v>200</v>
      </c>
      <c r="L1065" s="135">
        <f t="shared" si="47"/>
        <v>5.0000000000000001E-3</v>
      </c>
      <c r="M1065" s="54"/>
      <c r="N1065" s="70"/>
    </row>
    <row r="1066" spans="1:14" s="2" customFormat="1" ht="12.6" customHeight="1">
      <c r="A1066" s="55" t="s">
        <v>41</v>
      </c>
      <c r="B1066" s="21" t="s">
        <v>1247</v>
      </c>
      <c r="C1066" s="1" t="s">
        <v>1267</v>
      </c>
      <c r="D1066" s="1" t="s">
        <v>55</v>
      </c>
      <c r="E1066" s="27" t="s">
        <v>107</v>
      </c>
      <c r="F1066" s="56"/>
      <c r="G1066" s="57"/>
      <c r="H1066" s="109"/>
      <c r="I1066" s="70">
        <v>1</v>
      </c>
      <c r="J1066" s="81">
        <f t="shared" si="46"/>
        <v>1</v>
      </c>
      <c r="K1066" s="97">
        <v>200</v>
      </c>
      <c r="L1066" s="135">
        <f t="shared" si="47"/>
        <v>5.0000000000000001E-3</v>
      </c>
      <c r="M1066" s="54"/>
      <c r="N1066" s="70"/>
    </row>
    <row r="1067" spans="1:14" s="36" customFormat="1" ht="12.6" customHeight="1">
      <c r="A1067" s="58" t="s">
        <v>41</v>
      </c>
      <c r="B1067" s="18" t="s">
        <v>1268</v>
      </c>
      <c r="C1067" s="26" t="s">
        <v>1269</v>
      </c>
      <c r="D1067" s="26" t="s">
        <v>89</v>
      </c>
      <c r="E1067" s="25" t="s">
        <v>101</v>
      </c>
      <c r="F1067" s="50">
        <v>1</v>
      </c>
      <c r="G1067" s="51"/>
      <c r="H1067" s="115">
        <v>100</v>
      </c>
      <c r="J1067" s="83">
        <f t="shared" ref="J1067:J1086" si="48">(H1067*2)+(I1067*1)</f>
        <v>200</v>
      </c>
      <c r="K1067" s="116">
        <v>200</v>
      </c>
      <c r="L1067" s="134">
        <f t="shared" ref="L1067:L1086" si="49">J1067/K1067</f>
        <v>1</v>
      </c>
      <c r="M1067" s="34" t="s">
        <v>732</v>
      </c>
    </row>
    <row r="1068" spans="1:14" s="36" customFormat="1" ht="12.6" customHeight="1">
      <c r="A1068" s="58" t="s">
        <v>41</v>
      </c>
      <c r="B1068" s="18" t="s">
        <v>1268</v>
      </c>
      <c r="C1068" s="26" t="s">
        <v>1270</v>
      </c>
      <c r="D1068" s="26" t="s">
        <v>66</v>
      </c>
      <c r="E1068" s="25" t="s">
        <v>84</v>
      </c>
      <c r="F1068" s="50">
        <v>1</v>
      </c>
      <c r="G1068" s="51"/>
      <c r="H1068" s="115">
        <v>99</v>
      </c>
      <c r="I1068" s="36">
        <v>1</v>
      </c>
      <c r="J1068" s="83">
        <f t="shared" si="48"/>
        <v>199</v>
      </c>
      <c r="K1068" s="116">
        <v>200</v>
      </c>
      <c r="L1068" s="134">
        <f t="shared" si="49"/>
        <v>0.995</v>
      </c>
      <c r="M1068" s="34" t="s">
        <v>732</v>
      </c>
    </row>
    <row r="1069" spans="1:14" s="36" customFormat="1" ht="12.6" customHeight="1">
      <c r="A1069" s="58" t="s">
        <v>41</v>
      </c>
      <c r="B1069" s="18" t="s">
        <v>1268</v>
      </c>
      <c r="C1069" s="26" t="s">
        <v>1271</v>
      </c>
      <c r="D1069" s="26" t="s">
        <v>62</v>
      </c>
      <c r="E1069" s="25" t="s">
        <v>80</v>
      </c>
      <c r="F1069" s="50">
        <v>1</v>
      </c>
      <c r="G1069" s="51"/>
      <c r="H1069" s="115">
        <v>95</v>
      </c>
      <c r="I1069" s="36">
        <v>5</v>
      </c>
      <c r="J1069" s="83">
        <f t="shared" si="48"/>
        <v>195</v>
      </c>
      <c r="K1069" s="116">
        <v>200</v>
      </c>
      <c r="L1069" s="134">
        <f t="shared" si="49"/>
        <v>0.97499999999999998</v>
      </c>
      <c r="M1069" s="34" t="s">
        <v>732</v>
      </c>
    </row>
    <row r="1070" spans="1:14" s="36" customFormat="1" ht="12.6" customHeight="1">
      <c r="A1070" s="58" t="s">
        <v>41</v>
      </c>
      <c r="B1070" s="18" t="s">
        <v>1268</v>
      </c>
      <c r="C1070" s="26" t="s">
        <v>1272</v>
      </c>
      <c r="D1070" s="26" t="s">
        <v>45</v>
      </c>
      <c r="E1070" s="25" t="s">
        <v>102</v>
      </c>
      <c r="F1070" s="50">
        <v>1</v>
      </c>
      <c r="G1070" s="51"/>
      <c r="H1070" s="115">
        <v>88</v>
      </c>
      <c r="I1070" s="36">
        <v>9</v>
      </c>
      <c r="J1070" s="83">
        <f t="shared" si="48"/>
        <v>185</v>
      </c>
      <c r="K1070" s="116">
        <v>200</v>
      </c>
      <c r="L1070" s="134">
        <f t="shared" si="49"/>
        <v>0.92500000000000004</v>
      </c>
      <c r="M1070" s="34" t="s">
        <v>732</v>
      </c>
    </row>
    <row r="1071" spans="1:14" s="36" customFormat="1" ht="12.6" customHeight="1">
      <c r="A1071" s="58" t="s">
        <v>41</v>
      </c>
      <c r="B1071" s="18" t="s">
        <v>1268</v>
      </c>
      <c r="C1071" s="26" t="s">
        <v>1273</v>
      </c>
      <c r="D1071" s="26" t="s">
        <v>52</v>
      </c>
      <c r="E1071" s="25" t="s">
        <v>70</v>
      </c>
      <c r="F1071" s="50">
        <v>1</v>
      </c>
      <c r="G1071" s="51"/>
      <c r="H1071" s="115">
        <v>71</v>
      </c>
      <c r="I1071" s="36">
        <v>28</v>
      </c>
      <c r="J1071" s="83">
        <f t="shared" si="48"/>
        <v>170</v>
      </c>
      <c r="K1071" s="116">
        <v>200</v>
      </c>
      <c r="L1071" s="134">
        <f t="shared" si="49"/>
        <v>0.85</v>
      </c>
      <c r="M1071" s="34" t="s">
        <v>732</v>
      </c>
    </row>
    <row r="1072" spans="1:14" s="36" customFormat="1" ht="12.6" customHeight="1">
      <c r="A1072" s="58" t="s">
        <v>41</v>
      </c>
      <c r="B1072" s="18" t="s">
        <v>1268</v>
      </c>
      <c r="C1072" s="26" t="s">
        <v>1274</v>
      </c>
      <c r="D1072" s="26" t="s">
        <v>44</v>
      </c>
      <c r="E1072" s="25" t="s">
        <v>94</v>
      </c>
      <c r="F1072" s="50"/>
      <c r="G1072" s="51">
        <v>1</v>
      </c>
      <c r="H1072" s="115">
        <v>43</v>
      </c>
      <c r="I1072" s="36">
        <v>56</v>
      </c>
      <c r="J1072" s="83">
        <f t="shared" si="48"/>
        <v>142</v>
      </c>
      <c r="K1072" s="116">
        <v>200</v>
      </c>
      <c r="L1072" s="134">
        <f t="shared" si="49"/>
        <v>0.71</v>
      </c>
      <c r="M1072" s="34" t="s">
        <v>811</v>
      </c>
    </row>
    <row r="1073" spans="1:14" s="36" customFormat="1" ht="12.6" customHeight="1">
      <c r="A1073" s="58" t="s">
        <v>41</v>
      </c>
      <c r="B1073" s="18" t="s">
        <v>1268</v>
      </c>
      <c r="C1073" s="26" t="s">
        <v>1275</v>
      </c>
      <c r="D1073" s="26" t="s">
        <v>44</v>
      </c>
      <c r="E1073" s="25" t="s">
        <v>94</v>
      </c>
      <c r="F1073" s="50"/>
      <c r="G1073" s="51">
        <v>1</v>
      </c>
      <c r="H1073" s="115"/>
      <c r="I1073" s="36">
        <v>85</v>
      </c>
      <c r="J1073" s="83">
        <f t="shared" si="48"/>
        <v>85</v>
      </c>
      <c r="K1073" s="116">
        <v>200</v>
      </c>
      <c r="L1073" s="134">
        <f t="shared" si="49"/>
        <v>0.42499999999999999</v>
      </c>
      <c r="M1073" s="34" t="s">
        <v>811</v>
      </c>
    </row>
    <row r="1074" spans="1:14" s="36" customFormat="1" ht="12.6" customHeight="1">
      <c r="A1074" s="58" t="s">
        <v>41</v>
      </c>
      <c r="B1074" s="18" t="s">
        <v>1268</v>
      </c>
      <c r="C1074" s="26" t="s">
        <v>1276</v>
      </c>
      <c r="D1074" s="26" t="s">
        <v>58</v>
      </c>
      <c r="E1074" s="25" t="s">
        <v>76</v>
      </c>
      <c r="F1074" s="50"/>
      <c r="G1074" s="51">
        <v>1</v>
      </c>
      <c r="H1074" s="115">
        <v>1</v>
      </c>
      <c r="I1074" s="36">
        <v>70</v>
      </c>
      <c r="J1074" s="83">
        <f t="shared" si="48"/>
        <v>72</v>
      </c>
      <c r="K1074" s="116">
        <v>200</v>
      </c>
      <c r="L1074" s="134">
        <f t="shared" si="49"/>
        <v>0.36</v>
      </c>
      <c r="M1074" s="34" t="s">
        <v>811</v>
      </c>
    </row>
    <row r="1075" spans="1:14" s="36" customFormat="1" ht="12.6" customHeight="1">
      <c r="A1075" s="58" t="s">
        <v>41</v>
      </c>
      <c r="B1075" s="18" t="s">
        <v>1268</v>
      </c>
      <c r="C1075" s="26" t="s">
        <v>1277</v>
      </c>
      <c r="D1075" s="26" t="s">
        <v>61</v>
      </c>
      <c r="E1075" s="25" t="s">
        <v>79</v>
      </c>
      <c r="F1075" s="50"/>
      <c r="G1075" s="51">
        <v>1</v>
      </c>
      <c r="H1075" s="115"/>
      <c r="I1075" s="36">
        <v>66</v>
      </c>
      <c r="J1075" s="83">
        <f t="shared" si="48"/>
        <v>66</v>
      </c>
      <c r="K1075" s="116">
        <v>200</v>
      </c>
      <c r="L1075" s="134">
        <f t="shared" si="49"/>
        <v>0.33</v>
      </c>
      <c r="M1075" s="34" t="s">
        <v>811</v>
      </c>
    </row>
    <row r="1076" spans="1:14" s="36" customFormat="1" ht="12.6" customHeight="1">
      <c r="A1076" s="58" t="s">
        <v>41</v>
      </c>
      <c r="B1076" s="18" t="s">
        <v>1268</v>
      </c>
      <c r="C1076" s="26" t="s">
        <v>1278</v>
      </c>
      <c r="D1076" s="26" t="s">
        <v>58</v>
      </c>
      <c r="E1076" s="25" t="s">
        <v>76</v>
      </c>
      <c r="F1076" s="50"/>
      <c r="G1076" s="51">
        <v>1</v>
      </c>
      <c r="H1076" s="115">
        <v>2</v>
      </c>
      <c r="I1076" s="36">
        <v>43</v>
      </c>
      <c r="J1076" s="83">
        <f t="shared" si="48"/>
        <v>47</v>
      </c>
      <c r="K1076" s="116">
        <v>200</v>
      </c>
      <c r="L1076" s="134">
        <f t="shared" si="49"/>
        <v>0.23499999999999999</v>
      </c>
      <c r="M1076" s="34" t="s">
        <v>811</v>
      </c>
    </row>
    <row r="1077" spans="1:14" s="2" customFormat="1" ht="12.6" customHeight="1">
      <c r="A1077" s="55" t="s">
        <v>41</v>
      </c>
      <c r="B1077" s="21" t="s">
        <v>1268</v>
      </c>
      <c r="C1077" s="1" t="s">
        <v>1279</v>
      </c>
      <c r="D1077" s="1" t="s">
        <v>52</v>
      </c>
      <c r="E1077" s="27" t="s">
        <v>70</v>
      </c>
      <c r="F1077" s="56"/>
      <c r="G1077" s="57"/>
      <c r="H1077" s="109"/>
      <c r="I1077" s="70">
        <v>46</v>
      </c>
      <c r="J1077" s="81">
        <f t="shared" si="48"/>
        <v>46</v>
      </c>
      <c r="K1077" s="97">
        <v>200</v>
      </c>
      <c r="L1077" s="135">
        <f t="shared" si="49"/>
        <v>0.23</v>
      </c>
      <c r="M1077" s="54"/>
      <c r="N1077" s="70"/>
    </row>
    <row r="1078" spans="1:14" s="2" customFormat="1" ht="12.6" customHeight="1">
      <c r="A1078" s="55" t="s">
        <v>41</v>
      </c>
      <c r="B1078" s="21" t="s">
        <v>1268</v>
      </c>
      <c r="C1078" s="1" t="s">
        <v>1280</v>
      </c>
      <c r="D1078" s="1" t="s">
        <v>57</v>
      </c>
      <c r="E1078" s="27" t="s">
        <v>75</v>
      </c>
      <c r="F1078" s="56"/>
      <c r="G1078" s="57"/>
      <c r="H1078" s="109"/>
      <c r="I1078" s="70">
        <v>36</v>
      </c>
      <c r="J1078" s="81">
        <f t="shared" si="48"/>
        <v>36</v>
      </c>
      <c r="K1078" s="97">
        <v>200</v>
      </c>
      <c r="L1078" s="135">
        <f t="shared" si="49"/>
        <v>0.18</v>
      </c>
      <c r="M1078" s="54"/>
      <c r="N1078" s="70"/>
    </row>
    <row r="1079" spans="1:14" s="2" customFormat="1" ht="12.6" customHeight="1">
      <c r="A1079" s="55" t="s">
        <v>41</v>
      </c>
      <c r="B1079" s="21" t="s">
        <v>1268</v>
      </c>
      <c r="C1079" s="1" t="s">
        <v>1281</v>
      </c>
      <c r="D1079" s="1" t="s">
        <v>47</v>
      </c>
      <c r="E1079" s="27" t="s">
        <v>95</v>
      </c>
      <c r="F1079" s="56"/>
      <c r="G1079" s="57"/>
      <c r="H1079" s="109"/>
      <c r="I1079" s="70">
        <v>26</v>
      </c>
      <c r="J1079" s="81">
        <f t="shared" si="48"/>
        <v>26</v>
      </c>
      <c r="K1079" s="97">
        <v>200</v>
      </c>
      <c r="L1079" s="135">
        <f t="shared" si="49"/>
        <v>0.13</v>
      </c>
      <c r="M1079" s="54"/>
      <c r="N1079" s="70"/>
    </row>
    <row r="1080" spans="1:14" s="2" customFormat="1" ht="12.6" customHeight="1">
      <c r="A1080" s="55" t="s">
        <v>41</v>
      </c>
      <c r="B1080" s="21" t="s">
        <v>1268</v>
      </c>
      <c r="C1080" s="1" t="s">
        <v>1282</v>
      </c>
      <c r="D1080" s="1" t="s">
        <v>1198</v>
      </c>
      <c r="E1080" s="27" t="s">
        <v>72</v>
      </c>
      <c r="F1080" s="56"/>
      <c r="G1080" s="57"/>
      <c r="H1080" s="109"/>
      <c r="I1080" s="70">
        <v>12</v>
      </c>
      <c r="J1080" s="81">
        <f t="shared" si="48"/>
        <v>12</v>
      </c>
      <c r="K1080" s="97">
        <v>200</v>
      </c>
      <c r="L1080" s="135">
        <f t="shared" si="49"/>
        <v>0.06</v>
      </c>
      <c r="M1080" s="54"/>
      <c r="N1080" s="70"/>
    </row>
    <row r="1081" spans="1:14" s="2" customFormat="1" ht="12.6" customHeight="1">
      <c r="A1081" s="55" t="s">
        <v>41</v>
      </c>
      <c r="B1081" s="21" t="s">
        <v>1268</v>
      </c>
      <c r="C1081" s="1" t="s">
        <v>1283</v>
      </c>
      <c r="D1081" s="1" t="s">
        <v>66</v>
      </c>
      <c r="E1081" s="27" t="s">
        <v>84</v>
      </c>
      <c r="F1081" s="56"/>
      <c r="G1081" s="57"/>
      <c r="H1081" s="109">
        <v>1</v>
      </c>
      <c r="I1081" s="70">
        <v>5</v>
      </c>
      <c r="J1081" s="81">
        <f t="shared" si="48"/>
        <v>7</v>
      </c>
      <c r="K1081" s="97">
        <v>200</v>
      </c>
      <c r="L1081" s="135">
        <f t="shared" si="49"/>
        <v>3.5000000000000003E-2</v>
      </c>
      <c r="M1081" s="54"/>
      <c r="N1081" s="70"/>
    </row>
    <row r="1082" spans="1:14" s="2" customFormat="1" ht="12.6" customHeight="1">
      <c r="A1082" s="55" t="s">
        <v>41</v>
      </c>
      <c r="B1082" s="21" t="s">
        <v>1268</v>
      </c>
      <c r="C1082" s="1" t="s">
        <v>1284</v>
      </c>
      <c r="D1082" s="1" t="s">
        <v>287</v>
      </c>
      <c r="E1082" s="27" t="s">
        <v>81</v>
      </c>
      <c r="F1082" s="56"/>
      <c r="G1082" s="57"/>
      <c r="H1082" s="109"/>
      <c r="I1082" s="70">
        <v>4</v>
      </c>
      <c r="J1082" s="81">
        <f t="shared" ref="J1082" si="50">(H1082*2)+(I1082*1)</f>
        <v>4</v>
      </c>
      <c r="K1082" s="97">
        <v>200</v>
      </c>
      <c r="L1082" s="135">
        <f t="shared" ref="L1082" si="51">J1082/K1082</f>
        <v>0.02</v>
      </c>
      <c r="M1082" s="54"/>
      <c r="N1082" s="70"/>
    </row>
    <row r="1083" spans="1:14" s="2" customFormat="1" ht="12.6" customHeight="1">
      <c r="A1083" s="55" t="s">
        <v>41</v>
      </c>
      <c r="B1083" s="21" t="s">
        <v>1268</v>
      </c>
      <c r="C1083" s="1" t="s">
        <v>1285</v>
      </c>
      <c r="D1083" s="1" t="s">
        <v>61</v>
      </c>
      <c r="E1083" s="27" t="s">
        <v>79</v>
      </c>
      <c r="F1083" s="56"/>
      <c r="G1083" s="57"/>
      <c r="H1083" s="109"/>
      <c r="I1083" s="70">
        <v>3</v>
      </c>
      <c r="J1083" s="81">
        <f t="shared" si="48"/>
        <v>3</v>
      </c>
      <c r="K1083" s="97">
        <v>200</v>
      </c>
      <c r="L1083" s="135">
        <f t="shared" si="49"/>
        <v>1.4999999999999999E-2</v>
      </c>
      <c r="M1083" s="54"/>
      <c r="N1083" s="70"/>
    </row>
    <row r="1084" spans="1:14" s="2" customFormat="1" ht="12.6" customHeight="1">
      <c r="A1084" s="55" t="s">
        <v>41</v>
      </c>
      <c r="B1084" s="21" t="s">
        <v>1268</v>
      </c>
      <c r="C1084" s="1" t="s">
        <v>1286</v>
      </c>
      <c r="D1084" s="1" t="s">
        <v>92</v>
      </c>
      <c r="E1084" s="27" t="s">
        <v>154</v>
      </c>
      <c r="F1084" s="56"/>
      <c r="G1084" s="57"/>
      <c r="H1084" s="109"/>
      <c r="I1084" s="70">
        <v>2</v>
      </c>
      <c r="J1084" s="81">
        <f t="shared" si="48"/>
        <v>2</v>
      </c>
      <c r="K1084" s="97">
        <v>200</v>
      </c>
      <c r="L1084" s="135">
        <f t="shared" si="49"/>
        <v>0.01</v>
      </c>
      <c r="M1084" s="54"/>
      <c r="N1084" s="70"/>
    </row>
    <row r="1085" spans="1:14" s="2" customFormat="1" ht="12.6" customHeight="1">
      <c r="A1085" s="55" t="s">
        <v>41</v>
      </c>
      <c r="B1085" s="21" t="s">
        <v>1268</v>
      </c>
      <c r="C1085" s="1" t="s">
        <v>1287</v>
      </c>
      <c r="D1085" s="1" t="s">
        <v>90</v>
      </c>
      <c r="E1085" s="27" t="s">
        <v>103</v>
      </c>
      <c r="F1085" s="56"/>
      <c r="G1085" s="57"/>
      <c r="H1085" s="109"/>
      <c r="I1085" s="70">
        <v>2</v>
      </c>
      <c r="J1085" s="81">
        <f t="shared" si="48"/>
        <v>2</v>
      </c>
      <c r="K1085" s="97">
        <v>200</v>
      </c>
      <c r="L1085" s="135">
        <f t="shared" si="49"/>
        <v>0.01</v>
      </c>
      <c r="M1085" s="54"/>
      <c r="N1085" s="70"/>
    </row>
    <row r="1086" spans="1:14" s="2" customFormat="1" ht="12.6" customHeight="1">
      <c r="A1086" s="55" t="s">
        <v>41</v>
      </c>
      <c r="B1086" s="21" t="s">
        <v>1268</v>
      </c>
      <c r="C1086" s="1" t="s">
        <v>1288</v>
      </c>
      <c r="D1086" s="1" t="s">
        <v>54</v>
      </c>
      <c r="E1086" s="27" t="s">
        <v>73</v>
      </c>
      <c r="F1086" s="56"/>
      <c r="G1086" s="57"/>
      <c r="H1086" s="109"/>
      <c r="I1086" s="70">
        <v>1</v>
      </c>
      <c r="J1086" s="81">
        <f t="shared" si="48"/>
        <v>1</v>
      </c>
      <c r="K1086" s="97">
        <v>200</v>
      </c>
      <c r="L1086" s="135">
        <f t="shared" si="49"/>
        <v>5.0000000000000001E-3</v>
      </c>
      <c r="M1086" s="54"/>
      <c r="N1086" s="70"/>
    </row>
    <row r="1087" spans="1:14" ht="12.6" customHeight="1">
      <c r="A1087" s="85"/>
      <c r="B1087" s="3"/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3"/>
    </row>
  </sheetData>
  <autoFilter ref="A3:M1006"/>
  <mergeCells count="3">
    <mergeCell ref="A1:E1"/>
    <mergeCell ref="F1:G1"/>
    <mergeCell ref="H1:L1"/>
  </mergeCells>
  <pageMargins left="0.7" right="0.7" top="0.75" bottom="0.75" header="0.3" footer="0.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"/>
  <sheetViews>
    <sheetView workbookViewId="0">
      <selection activeCell="C16" sqref="C16"/>
    </sheetView>
  </sheetViews>
  <sheetFormatPr defaultColWidth="9.140625" defaultRowHeight="12.75"/>
  <cols>
    <col min="1" max="1" width="6.5703125" style="4" bestFit="1" customWidth="1"/>
    <col min="2" max="2" width="10.140625" style="12" customWidth="1"/>
    <col min="3" max="3" width="20.7109375" style="4" customWidth="1"/>
    <col min="4" max="4" width="25.7109375" style="4" customWidth="1"/>
    <col min="5" max="5" width="5.28515625" style="4" customWidth="1"/>
    <col min="6" max="7" width="5" style="12" customWidth="1"/>
    <col min="8" max="8" width="28.5703125" style="30" customWidth="1"/>
    <col min="9" max="16384" width="9.140625" style="4"/>
  </cols>
  <sheetData>
    <row r="1" spans="1:8" ht="16.5" customHeight="1">
      <c r="A1" s="139" t="s">
        <v>437</v>
      </c>
      <c r="B1" s="139"/>
      <c r="C1" s="139"/>
      <c r="D1" s="139"/>
      <c r="E1" s="139"/>
      <c r="F1" s="139"/>
      <c r="G1" s="139"/>
      <c r="H1" s="136"/>
    </row>
    <row r="2" spans="1:8" s="7" customFormat="1" ht="12.75" customHeight="1">
      <c r="A2" s="6" t="s">
        <v>40</v>
      </c>
      <c r="B2" s="6" t="s">
        <v>4</v>
      </c>
      <c r="C2" s="5" t="s">
        <v>0</v>
      </c>
      <c r="D2" s="5" t="s">
        <v>280</v>
      </c>
      <c r="E2" s="5" t="s">
        <v>2</v>
      </c>
      <c r="F2" s="5" t="s">
        <v>189</v>
      </c>
      <c r="G2" s="5" t="s">
        <v>190</v>
      </c>
      <c r="H2" s="5" t="s">
        <v>3</v>
      </c>
    </row>
    <row r="3" spans="1:8" s="11" customFormat="1" ht="12.75" customHeight="1">
      <c r="A3" s="10"/>
      <c r="B3" s="10"/>
      <c r="C3" s="8"/>
      <c r="D3" s="8"/>
      <c r="E3" s="8"/>
      <c r="F3" s="10"/>
      <c r="G3" s="10"/>
      <c r="H3" s="32"/>
    </row>
    <row r="4" spans="1:8" s="2" customFormat="1" ht="12.6" customHeight="1">
      <c r="A4" s="88" t="s">
        <v>41</v>
      </c>
      <c r="B4" s="22" t="s">
        <v>119</v>
      </c>
      <c r="C4" s="4" t="s">
        <v>212</v>
      </c>
      <c r="D4" s="4" t="s">
        <v>53</v>
      </c>
      <c r="E4" s="12" t="s">
        <v>71</v>
      </c>
      <c r="F4" s="13">
        <v>1</v>
      </c>
      <c r="G4" s="13"/>
      <c r="H4" s="29" t="s">
        <v>431</v>
      </c>
    </row>
    <row r="5" spans="1:8" s="2" customFormat="1" ht="12.6" customHeight="1">
      <c r="A5" s="88" t="s">
        <v>41</v>
      </c>
      <c r="B5" s="22" t="s">
        <v>119</v>
      </c>
      <c r="C5" s="4" t="s">
        <v>433</v>
      </c>
      <c r="D5" s="4" t="s">
        <v>53</v>
      </c>
      <c r="E5" s="12" t="s">
        <v>71</v>
      </c>
      <c r="F5" s="13">
        <v>1</v>
      </c>
      <c r="G5" s="13"/>
      <c r="H5" s="29" t="s">
        <v>431</v>
      </c>
    </row>
    <row r="6" spans="1:8" s="2" customFormat="1" ht="12.6" customHeight="1">
      <c r="A6" s="89" t="s">
        <v>41</v>
      </c>
      <c r="B6" s="87" t="s">
        <v>119</v>
      </c>
      <c r="C6" s="33" t="s">
        <v>432</v>
      </c>
      <c r="D6" s="33" t="s">
        <v>53</v>
      </c>
      <c r="E6" s="23" t="s">
        <v>71</v>
      </c>
      <c r="F6" s="19">
        <v>1</v>
      </c>
      <c r="G6" s="19"/>
      <c r="H6" s="86" t="s">
        <v>431</v>
      </c>
    </row>
    <row r="7" spans="1:8" s="2" customFormat="1" ht="12.6" customHeight="1">
      <c r="A7" s="88" t="s">
        <v>41</v>
      </c>
      <c r="B7" s="22" t="s">
        <v>10</v>
      </c>
      <c r="C7" s="4" t="s">
        <v>430</v>
      </c>
      <c r="D7" s="4" t="s">
        <v>64</v>
      </c>
      <c r="E7" s="12" t="s">
        <v>82</v>
      </c>
      <c r="F7" s="13">
        <v>1</v>
      </c>
      <c r="G7" s="13"/>
    </row>
    <row r="8" spans="1:8" s="2" customFormat="1" ht="12.6" customHeight="1">
      <c r="A8" s="88" t="s">
        <v>41</v>
      </c>
      <c r="B8" s="22" t="s">
        <v>10</v>
      </c>
      <c r="C8" s="4" t="s">
        <v>293</v>
      </c>
      <c r="D8" s="4" t="s">
        <v>64</v>
      </c>
      <c r="E8" s="12" t="s">
        <v>82</v>
      </c>
      <c r="F8" s="13">
        <v>1</v>
      </c>
      <c r="G8" s="13"/>
    </row>
    <row r="9" spans="1:8" s="2" customFormat="1" ht="12.6" customHeight="1">
      <c r="A9" s="88" t="s">
        <v>41</v>
      </c>
      <c r="B9" s="22" t="s">
        <v>10</v>
      </c>
      <c r="C9" s="4" t="s">
        <v>296</v>
      </c>
      <c r="D9" s="4" t="s">
        <v>64</v>
      </c>
      <c r="E9" s="12" t="s">
        <v>82</v>
      </c>
      <c r="F9" s="13">
        <v>1</v>
      </c>
      <c r="G9" s="13"/>
    </row>
    <row r="10" spans="1:8" ht="12.6" customHeight="1">
      <c r="A10" s="31"/>
      <c r="B10" s="31"/>
      <c r="C10" s="31"/>
      <c r="D10" s="31"/>
      <c r="E10" s="31"/>
      <c r="F10" s="3"/>
      <c r="G10" s="3"/>
      <c r="H10" s="31"/>
    </row>
  </sheetData>
  <autoFilter ref="A3:H3"/>
  <mergeCells count="1">
    <mergeCell ref="A1:G1"/>
  </mergeCells>
  <pageMargins left="0.7" right="0.7" top="0.75" bottom="0.75" header="0.3" footer="0.3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3"/>
  <sheetViews>
    <sheetView workbookViewId="0">
      <selection activeCell="B18" sqref="B18"/>
    </sheetView>
  </sheetViews>
  <sheetFormatPr defaultColWidth="9.140625" defaultRowHeight="12.75"/>
  <cols>
    <col min="1" max="1" width="6.5703125" style="4" bestFit="1" customWidth="1"/>
    <col min="2" max="2" width="10.140625" style="12" customWidth="1"/>
    <col min="3" max="3" width="20.7109375" style="4" customWidth="1"/>
    <col min="4" max="4" width="25.7109375" style="4" customWidth="1"/>
    <col min="5" max="5" width="5.28515625" style="4" customWidth="1"/>
    <col min="6" max="7" width="5" style="12" customWidth="1"/>
    <col min="8" max="8" width="28.5703125" style="30" customWidth="1"/>
    <col min="9" max="16384" width="9.140625" style="4"/>
  </cols>
  <sheetData>
    <row r="1" spans="1:10" ht="16.5" customHeight="1">
      <c r="A1" s="149" t="s">
        <v>436</v>
      </c>
      <c r="B1" s="149"/>
      <c r="C1" s="149"/>
      <c r="D1" s="149"/>
      <c r="E1" s="149"/>
      <c r="F1" s="149"/>
      <c r="G1" s="149"/>
      <c r="H1" s="136"/>
    </row>
    <row r="2" spans="1:10" s="7" customFormat="1" ht="12.75" customHeight="1">
      <c r="A2" s="6" t="s">
        <v>40</v>
      </c>
      <c r="B2" s="6" t="s">
        <v>4</v>
      </c>
      <c r="C2" s="5" t="s">
        <v>0</v>
      </c>
      <c r="D2" s="5" t="s">
        <v>280</v>
      </c>
      <c r="E2" s="5" t="s">
        <v>2</v>
      </c>
      <c r="F2" s="5" t="s">
        <v>189</v>
      </c>
      <c r="G2" s="5" t="s">
        <v>190</v>
      </c>
      <c r="H2" s="5" t="s">
        <v>3</v>
      </c>
    </row>
    <row r="3" spans="1:10" s="11" customFormat="1" ht="12.75" customHeight="1">
      <c r="A3" s="10"/>
      <c r="B3" s="10"/>
      <c r="C3" s="8"/>
      <c r="D3" s="8"/>
      <c r="E3" s="8"/>
      <c r="F3" s="10"/>
      <c r="G3" s="10"/>
      <c r="H3" s="32"/>
    </row>
    <row r="4" spans="1:10" s="2" customFormat="1" ht="12.6" customHeight="1">
      <c r="A4" s="88" t="s">
        <v>41</v>
      </c>
      <c r="B4" s="22" t="s">
        <v>21</v>
      </c>
      <c r="C4" s="4" t="s">
        <v>310</v>
      </c>
      <c r="D4" s="4" t="s">
        <v>64</v>
      </c>
      <c r="E4" s="12" t="s">
        <v>82</v>
      </c>
      <c r="F4" s="12">
        <v>1</v>
      </c>
      <c r="G4" s="4"/>
      <c r="H4" s="29"/>
    </row>
    <row r="5" spans="1:10" s="2" customFormat="1" ht="12.6" customHeight="1">
      <c r="A5" s="88" t="s">
        <v>41</v>
      </c>
      <c r="B5" s="22" t="s">
        <v>21</v>
      </c>
      <c r="C5" s="4" t="s">
        <v>435</v>
      </c>
      <c r="D5" s="4" t="s">
        <v>64</v>
      </c>
      <c r="E5" s="12" t="s">
        <v>82</v>
      </c>
      <c r="F5" s="12">
        <v>1</v>
      </c>
      <c r="G5" s="4"/>
      <c r="H5" s="29"/>
    </row>
    <row r="6" spans="1:10" s="2" customFormat="1" ht="12.6" customHeight="1">
      <c r="A6" s="88" t="s">
        <v>41</v>
      </c>
      <c r="B6" s="22" t="s">
        <v>21</v>
      </c>
      <c r="C6" s="4" t="s">
        <v>1061</v>
      </c>
      <c r="D6" s="4" t="s">
        <v>64</v>
      </c>
      <c r="E6" s="12" t="s">
        <v>82</v>
      </c>
      <c r="F6" s="12"/>
      <c r="G6" s="12">
        <v>1</v>
      </c>
      <c r="H6" s="29"/>
    </row>
    <row r="7" spans="1:10" s="2" customFormat="1" ht="12.6" customHeight="1">
      <c r="A7" s="88" t="s">
        <v>41</v>
      </c>
      <c r="B7" s="22" t="s">
        <v>21</v>
      </c>
      <c r="C7" s="4" t="s">
        <v>434</v>
      </c>
      <c r="D7" s="4" t="s">
        <v>64</v>
      </c>
      <c r="E7" s="12" t="s">
        <v>82</v>
      </c>
      <c r="F7" s="12"/>
      <c r="G7" s="12">
        <v>1</v>
      </c>
    </row>
    <row r="8" spans="1:10" ht="12.6" customHeight="1">
      <c r="A8" s="31"/>
      <c r="B8" s="31"/>
      <c r="C8" s="31"/>
      <c r="D8" s="31"/>
      <c r="E8" s="31"/>
      <c r="F8" s="3"/>
      <c r="G8" s="3"/>
      <c r="H8" s="31"/>
    </row>
    <row r="10" spans="1:10" s="2" customFormat="1">
      <c r="H10" s="4"/>
      <c r="I10" s="4"/>
      <c r="J10" s="29"/>
    </row>
    <row r="11" spans="1:10" s="2" customFormat="1">
      <c r="H11" s="4"/>
      <c r="I11" s="4"/>
      <c r="J11" s="29"/>
    </row>
    <row r="12" spans="1:10" s="2" customFormat="1">
      <c r="H12" s="4"/>
      <c r="I12" s="4"/>
      <c r="J12" s="29"/>
    </row>
    <row r="13" spans="1:10" s="2" customFormat="1">
      <c r="H13" s="4"/>
      <c r="I13" s="4"/>
      <c r="J13" s="29"/>
    </row>
  </sheetData>
  <autoFilter ref="A3:H3"/>
  <mergeCells count="1">
    <mergeCell ref="A1:G1"/>
  </mergeCells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1</vt:i4>
      </vt:variant>
    </vt:vector>
  </HeadingPairs>
  <TitlesOfParts>
    <vt:vector size="7" baseType="lpstr">
      <vt:lpstr>Winners</vt:lpstr>
      <vt:lpstr>Most by Franchises</vt:lpstr>
      <vt:lpstr>Most by Players</vt:lpstr>
      <vt:lpstr>Voting</vt:lpstr>
      <vt:lpstr>Most Players 1st Team</vt:lpstr>
      <vt:lpstr>Most Players 1st and 2nd Team</vt:lpstr>
      <vt:lpstr>'Most by Franchises'!_FilterDatabase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Gorba</cp:lastModifiedBy>
  <dcterms:created xsi:type="dcterms:W3CDTF">1996-10-14T23:33:28Z</dcterms:created>
  <dcterms:modified xsi:type="dcterms:W3CDTF">2023-11-22T20:33:09Z</dcterms:modified>
</cp:coreProperties>
</file>