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SERIES-Playoffs" sheetId="91" r:id="rId1"/>
    <sheet name="SERIES-Finals" sheetId="98" r:id="rId2"/>
  </sheets>
  <calcPr calcId="181029"/>
</workbook>
</file>

<file path=xl/calcChain.xml><?xml version="1.0" encoding="utf-8"?>
<calcChain xmlns="http://schemas.openxmlformats.org/spreadsheetml/2006/main">
  <c r="O7" i="91"/>
  <c r="O21"/>
  <c r="P21" s="1"/>
  <c r="O17" i="98"/>
  <c r="P17" s="1"/>
  <c r="O16"/>
  <c r="P16" s="1"/>
  <c r="O15"/>
  <c r="P15" s="1"/>
  <c r="O11"/>
  <c r="O5" i="91"/>
  <c r="P11" i="98"/>
  <c r="P9"/>
  <c r="P24" i="91"/>
  <c r="P22"/>
  <c r="P9"/>
  <c r="P7"/>
  <c r="P6"/>
  <c r="P5"/>
  <c r="O26"/>
  <c r="P26"/>
  <c r="O19"/>
  <c r="P19"/>
  <c r="O15"/>
  <c r="P15"/>
  <c r="O14"/>
  <c r="P14"/>
  <c r="O14" i="98"/>
  <c r="P14" s="1"/>
  <c r="O12"/>
  <c r="P12" s="1"/>
  <c r="O8"/>
  <c r="P8" s="1"/>
  <c r="O6"/>
  <c r="P6" s="1"/>
  <c r="O5"/>
  <c r="P5" s="1"/>
  <c r="O25" i="91"/>
  <c r="P25" s="1"/>
  <c r="O18"/>
  <c r="P18" s="1"/>
  <c r="O17"/>
  <c r="P17" s="1"/>
  <c r="O13"/>
  <c r="P13" s="1"/>
  <c r="O12"/>
  <c r="P12" s="1"/>
  <c r="O10"/>
  <c r="P10"/>
</calcChain>
</file>

<file path=xl/sharedStrings.xml><?xml version="1.0" encoding="utf-8"?>
<sst xmlns="http://schemas.openxmlformats.org/spreadsheetml/2006/main" count="271" uniqueCount="93">
  <si>
    <t>Name</t>
  </si>
  <si>
    <t>Active</t>
  </si>
  <si>
    <t>Team</t>
  </si>
  <si>
    <t>Season</t>
  </si>
  <si>
    <t>---</t>
  </si>
  <si>
    <t>2-game series</t>
  </si>
  <si>
    <t>3-game series</t>
  </si>
  <si>
    <t>4-game series</t>
  </si>
  <si>
    <t>5-game series</t>
  </si>
  <si>
    <t>6-game series</t>
  </si>
  <si>
    <t>7-game series</t>
  </si>
  <si>
    <t>finals series</t>
  </si>
  <si>
    <t>G1</t>
  </si>
  <si>
    <t>G2</t>
  </si>
  <si>
    <t>G3</t>
  </si>
  <si>
    <t>G4</t>
  </si>
  <si>
    <t>G5</t>
  </si>
  <si>
    <t>G6</t>
  </si>
  <si>
    <t>G7</t>
  </si>
  <si>
    <t>Moses Malone</t>
  </si>
  <si>
    <t>Wes Unseld</t>
  </si>
  <si>
    <t>NBA  -  Most Offensive Rebounds in Series -  Finals</t>
  </si>
  <si>
    <t>OFF</t>
  </si>
  <si>
    <t>NBA  -  Most Offensive Rebounds in Series -  Playoffs</t>
  </si>
  <si>
    <t>Dan Roundfield</t>
  </si>
  <si>
    <t>Lonnie Shelton</t>
  </si>
  <si>
    <t>Dennis Rodman</t>
  </si>
  <si>
    <t>Shaquille O'Neal</t>
  </si>
  <si>
    <t>Larry Smith</t>
  </si>
  <si>
    <t>Charles Barkley</t>
  </si>
  <si>
    <t>Dwight Howard</t>
  </si>
  <si>
    <t>Dikembe Mutombo</t>
  </si>
  <si>
    <t>Roy Tarpley</t>
  </si>
  <si>
    <t>Horace Grant</t>
  </si>
  <si>
    <t>Elvin Hayes</t>
  </si>
  <si>
    <t>Pau Gasol</t>
  </si>
  <si>
    <t>Marvin Webster</t>
  </si>
  <si>
    <t>Tim Duncan</t>
  </si>
  <si>
    <t>(1982-83)</t>
  </si>
  <si>
    <t>(1994-95)</t>
  </si>
  <si>
    <t>(2000-01)</t>
  </si>
  <si>
    <t>(1978-79)</t>
  </si>
  <si>
    <t>(1980-81)</t>
  </si>
  <si>
    <t>(1995-96)</t>
  </si>
  <si>
    <t>(2009-10)</t>
  </si>
  <si>
    <t>(1977-78)</t>
  </si>
  <si>
    <t>(2004-05)</t>
  </si>
  <si>
    <t>(1981-82)</t>
  </si>
  <si>
    <t>(1997-98)</t>
  </si>
  <si>
    <t>(1998-99)</t>
  </si>
  <si>
    <t>(1986-87)</t>
  </si>
  <si>
    <t>(1989-90)</t>
  </si>
  <si>
    <t>(2007-08)</t>
  </si>
  <si>
    <t>(1976-77)</t>
  </si>
  <si>
    <t>(1987-88)</t>
  </si>
  <si>
    <t>missing stats</t>
  </si>
  <si>
    <t>Notes:</t>
  </si>
  <si>
    <t>NBA (complete)</t>
  </si>
  <si>
    <t>League</t>
  </si>
  <si>
    <t>NBA</t>
  </si>
  <si>
    <t>Houston Rockets</t>
  </si>
  <si>
    <t>Atlanta Hawks</t>
  </si>
  <si>
    <t>Oklahoma City Thunder</t>
  </si>
  <si>
    <t>Chicago Bulls</t>
  </si>
  <si>
    <t>Philadelphia 76ers</t>
  </si>
  <si>
    <t>Los Angeles Lakers</t>
  </si>
  <si>
    <t>Golden State Warriors</t>
  </si>
  <si>
    <t>Orlando Magic</t>
  </si>
  <si>
    <t>Dallas Mavericks</t>
  </si>
  <si>
    <t>HOU</t>
  </si>
  <si>
    <t>ATL</t>
  </si>
  <si>
    <t>SEA</t>
  </si>
  <si>
    <t>CHI</t>
  </si>
  <si>
    <t>PHI</t>
  </si>
  <si>
    <t>LAL</t>
  </si>
  <si>
    <t>GSW</t>
  </si>
  <si>
    <t>ORL</t>
  </si>
  <si>
    <t>WAS</t>
  </si>
  <si>
    <t>DAL</t>
  </si>
  <si>
    <t>POR</t>
  </si>
  <si>
    <t>NJN</t>
  </si>
  <si>
    <t>SAS</t>
  </si>
  <si>
    <t>SAC</t>
  </si>
  <si>
    <t>TOR</t>
  </si>
  <si>
    <t>BOS</t>
  </si>
  <si>
    <t>MIL</t>
  </si>
  <si>
    <t>DET</t>
  </si>
  <si>
    <t>San Antonio Spurs</t>
  </si>
  <si>
    <t>Washington Wizards</t>
  </si>
  <si>
    <t>Opp.</t>
  </si>
  <si>
    <t>Franchise</t>
  </si>
  <si>
    <t>OFFpG</t>
  </si>
  <si>
    <t>Notes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</si>
</sst>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53"/>
      <name val="Calibri"/>
      <family val="2"/>
    </font>
    <font>
      <sz val="10"/>
      <name val="Arial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" fillId="0" borderId="0"/>
    <xf numFmtId="0" fontId="8" fillId="0" borderId="0"/>
  </cellStyleXfs>
  <cellXfs count="29">
    <xf numFmtId="0" fontId="0" fillId="0" borderId="0" xfId="0"/>
    <xf numFmtId="0" fontId="2" fillId="2" borderId="0" xfId="1" applyFont="1" applyFill="1" applyAlignment="1">
      <alignment vertical="center"/>
    </xf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quotePrefix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1" applyFont="1" applyFill="1" applyAlignment="1">
      <alignment vertical="center"/>
    </xf>
    <xf numFmtId="0" fontId="3" fillId="0" borderId="0" xfId="0" quotePrefix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13" fillId="3" borderId="0" xfId="1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9" fillId="4" borderId="0" xfId="1" applyFont="1" applyFill="1" applyAlignment="1">
      <alignment horizontal="right" vertical="center"/>
    </xf>
    <xf numFmtId="0" fontId="10" fillId="4" borderId="0" xfId="1" applyFont="1" applyFill="1" applyAlignment="1">
      <alignment horizontal="left" vertical="center"/>
    </xf>
    <xf numFmtId="0" fontId="6" fillId="5" borderId="0" xfId="0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Q27"/>
  <sheetViews>
    <sheetView tabSelected="1" workbookViewId="0">
      <selection activeCell="C20" sqref="C20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5.85546875" style="7" bestFit="1" customWidth="1"/>
    <col min="4" max="4" width="25.7109375" style="2" customWidth="1"/>
    <col min="5" max="6" width="5.28515625" style="7" customWidth="1"/>
    <col min="7" max="7" width="10.140625" style="7" customWidth="1"/>
    <col min="8" max="14" width="4.42578125" style="7" customWidth="1"/>
    <col min="15" max="16" width="6" style="7" customWidth="1"/>
    <col min="17" max="17" width="28.5703125" style="2" customWidth="1"/>
    <col min="18" max="16384" width="9.140625" style="2"/>
  </cols>
  <sheetData>
    <row r="1" spans="1:17" ht="12" customHeight="1">
      <c r="A1" s="28" t="s">
        <v>23</v>
      </c>
      <c r="B1" s="28"/>
      <c r="C1" s="28"/>
      <c r="D1" s="28"/>
      <c r="E1" s="28"/>
      <c r="F1" s="28"/>
      <c r="G1" s="25" t="s">
        <v>56</v>
      </c>
      <c r="H1" s="26" t="s">
        <v>57</v>
      </c>
      <c r="I1" s="1"/>
      <c r="J1" s="1"/>
      <c r="K1" s="1"/>
      <c r="L1" s="1"/>
      <c r="M1" s="1"/>
      <c r="N1" s="1"/>
      <c r="O1" s="1"/>
      <c r="P1" s="1"/>
      <c r="Q1" s="22" t="s">
        <v>55</v>
      </c>
    </row>
    <row r="2" spans="1:17" ht="12" customHeight="1">
      <c r="A2" s="28"/>
      <c r="B2" s="28"/>
      <c r="C2" s="28"/>
      <c r="D2" s="28"/>
      <c r="E2" s="28"/>
      <c r="F2" s="28"/>
      <c r="G2" s="13"/>
      <c r="H2" s="1"/>
      <c r="I2" s="1"/>
      <c r="J2" s="1"/>
      <c r="K2" s="1"/>
      <c r="L2" s="1"/>
      <c r="M2" s="1"/>
      <c r="N2" s="1"/>
      <c r="O2" s="1"/>
      <c r="P2" s="1"/>
      <c r="Q2" s="3"/>
    </row>
    <row r="3" spans="1:17" s="5" customFormat="1" ht="12.75" customHeight="1">
      <c r="A3" s="3" t="s">
        <v>58</v>
      </c>
      <c r="B3" s="3" t="s">
        <v>0</v>
      </c>
      <c r="C3" s="3" t="s">
        <v>1</v>
      </c>
      <c r="D3" s="3" t="s">
        <v>90</v>
      </c>
      <c r="E3" s="3" t="s">
        <v>2</v>
      </c>
      <c r="F3" s="3" t="s">
        <v>89</v>
      </c>
      <c r="G3" s="4" t="s">
        <v>3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22</v>
      </c>
      <c r="P3" s="3" t="s">
        <v>91</v>
      </c>
      <c r="Q3" s="3" t="s">
        <v>92</v>
      </c>
    </row>
    <row r="4" spans="1:17" ht="12.6" customHeight="1">
      <c r="A4" s="19" t="s">
        <v>5</v>
      </c>
      <c r="B4" s="9"/>
      <c r="C4" s="1"/>
      <c r="D4" s="1"/>
      <c r="E4" s="13"/>
      <c r="F4" s="13"/>
      <c r="G4" s="1"/>
      <c r="H4" s="10"/>
      <c r="I4" s="10"/>
      <c r="J4" s="10"/>
      <c r="K4" s="10"/>
      <c r="L4" s="10"/>
      <c r="M4" s="10"/>
      <c r="N4" s="10"/>
      <c r="O4" s="15"/>
      <c r="P4" s="18"/>
      <c r="Q4" s="9"/>
    </row>
    <row r="5" spans="1:17" s="6" customFormat="1" ht="12.6" customHeight="1">
      <c r="A5" s="27" t="s">
        <v>59</v>
      </c>
      <c r="B5" s="11" t="s">
        <v>19</v>
      </c>
      <c r="C5" s="8"/>
      <c r="D5" s="11" t="s">
        <v>60</v>
      </c>
      <c r="E5" s="12" t="s">
        <v>69</v>
      </c>
      <c r="F5" s="12" t="s">
        <v>70</v>
      </c>
      <c r="G5" s="21" t="s">
        <v>41</v>
      </c>
      <c r="H5" s="8">
        <v>12</v>
      </c>
      <c r="I5" s="8">
        <v>13</v>
      </c>
      <c r="J5" s="16" t="s">
        <v>4</v>
      </c>
      <c r="K5" s="16" t="s">
        <v>4</v>
      </c>
      <c r="L5" s="16" t="s">
        <v>4</v>
      </c>
      <c r="M5" s="16" t="s">
        <v>4</v>
      </c>
      <c r="N5" s="16" t="s">
        <v>4</v>
      </c>
      <c r="O5" s="14">
        <f>SUM(H5:N5)</f>
        <v>25</v>
      </c>
      <c r="P5" s="17">
        <f>O5/2</f>
        <v>12.5</v>
      </c>
    </row>
    <row r="6" spans="1:17" s="6" customFormat="1" ht="12.6" customHeight="1">
      <c r="A6" s="27" t="s">
        <v>59</v>
      </c>
      <c r="B6" s="11" t="s">
        <v>24</v>
      </c>
      <c r="C6" s="8"/>
      <c r="D6" s="11" t="s">
        <v>61</v>
      </c>
      <c r="E6" s="12" t="s">
        <v>70</v>
      </c>
      <c r="F6" s="12" t="s">
        <v>69</v>
      </c>
      <c r="G6" s="21" t="s">
        <v>41</v>
      </c>
      <c r="H6" s="23"/>
      <c r="I6" s="23"/>
      <c r="J6" s="16" t="s">
        <v>4</v>
      </c>
      <c r="K6" s="16" t="s">
        <v>4</v>
      </c>
      <c r="L6" s="16" t="s">
        <v>4</v>
      </c>
      <c r="M6" s="16" t="s">
        <v>4</v>
      </c>
      <c r="N6" s="16" t="s">
        <v>4</v>
      </c>
      <c r="O6" s="14">
        <v>13</v>
      </c>
      <c r="P6" s="17">
        <f>O6/2</f>
        <v>6.5</v>
      </c>
    </row>
    <row r="7" spans="1:17" s="6" customFormat="1" ht="12.6" customHeight="1">
      <c r="A7" s="27" t="s">
        <v>59</v>
      </c>
      <c r="B7" s="11" t="s">
        <v>25</v>
      </c>
      <c r="C7" s="8"/>
      <c r="D7" s="11" t="s">
        <v>62</v>
      </c>
      <c r="E7" s="12" t="s">
        <v>71</v>
      </c>
      <c r="F7" s="12" t="s">
        <v>79</v>
      </c>
      <c r="G7" s="21" t="s">
        <v>38</v>
      </c>
      <c r="H7" s="8">
        <v>6</v>
      </c>
      <c r="I7" s="8">
        <v>7</v>
      </c>
      <c r="J7" s="16" t="s">
        <v>4</v>
      </c>
      <c r="K7" s="16" t="s">
        <v>4</v>
      </c>
      <c r="L7" s="16" t="s">
        <v>4</v>
      </c>
      <c r="M7" s="16" t="s">
        <v>4</v>
      </c>
      <c r="N7" s="16" t="s">
        <v>4</v>
      </c>
      <c r="O7" s="14">
        <f>SUM(H7:N7)</f>
        <v>13</v>
      </c>
      <c r="P7" s="17">
        <f>O7/2</f>
        <v>6.5</v>
      </c>
    </row>
    <row r="8" spans="1:17" ht="12.6" customHeight="1">
      <c r="A8" s="19" t="s">
        <v>6</v>
      </c>
      <c r="B8" s="9"/>
      <c r="C8" s="10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5"/>
      <c r="P8" s="18"/>
      <c r="Q8" s="9"/>
    </row>
    <row r="9" spans="1:17" s="6" customFormat="1" ht="12.6" customHeight="1">
      <c r="A9" s="27" t="s">
        <v>59</v>
      </c>
      <c r="B9" s="11" t="s">
        <v>19</v>
      </c>
      <c r="C9" s="8"/>
      <c r="D9" s="11" t="s">
        <v>60</v>
      </c>
      <c r="E9" s="12" t="s">
        <v>69</v>
      </c>
      <c r="F9" s="12" t="s">
        <v>71</v>
      </c>
      <c r="G9" s="21" t="s">
        <v>47</v>
      </c>
      <c r="H9" s="12">
        <v>8</v>
      </c>
      <c r="I9" s="12">
        <v>12</v>
      </c>
      <c r="J9" s="12">
        <v>8</v>
      </c>
      <c r="K9" s="16" t="s">
        <v>4</v>
      </c>
      <c r="L9" s="16" t="s">
        <v>4</v>
      </c>
      <c r="M9" s="16" t="s">
        <v>4</v>
      </c>
      <c r="N9" s="16" t="s">
        <v>4</v>
      </c>
      <c r="O9" s="14">
        <v>28</v>
      </c>
      <c r="P9" s="17">
        <f>O9/3</f>
        <v>9.3333333333333339</v>
      </c>
    </row>
    <row r="10" spans="1:17" s="6" customFormat="1" ht="12.6" customHeight="1">
      <c r="A10" s="27" t="s">
        <v>59</v>
      </c>
      <c r="B10" s="11" t="s">
        <v>26</v>
      </c>
      <c r="C10" s="8"/>
      <c r="D10" s="11" t="s">
        <v>63</v>
      </c>
      <c r="E10" s="12" t="s">
        <v>72</v>
      </c>
      <c r="F10" s="12" t="s">
        <v>80</v>
      </c>
      <c r="G10" s="21" t="s">
        <v>48</v>
      </c>
      <c r="H10" s="12">
        <v>4</v>
      </c>
      <c r="I10" s="12">
        <v>8</v>
      </c>
      <c r="J10" s="16">
        <v>11</v>
      </c>
      <c r="K10" s="16" t="s">
        <v>4</v>
      </c>
      <c r="L10" s="16" t="s">
        <v>4</v>
      </c>
      <c r="M10" s="16" t="s">
        <v>4</v>
      </c>
      <c r="N10" s="16" t="s">
        <v>4</v>
      </c>
      <c r="O10" s="14">
        <f>SUM(H10:N10)</f>
        <v>23</v>
      </c>
      <c r="P10" s="17">
        <f>O10/3</f>
        <v>7.666666666666667</v>
      </c>
    </row>
    <row r="11" spans="1:17" ht="12.6" customHeight="1">
      <c r="A11" s="19" t="s">
        <v>7</v>
      </c>
      <c r="B11" s="9"/>
      <c r="C11" s="10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5"/>
      <c r="P11" s="18"/>
      <c r="Q11" s="9"/>
    </row>
    <row r="12" spans="1:17" s="6" customFormat="1" ht="12.6" customHeight="1">
      <c r="A12" s="27" t="s">
        <v>59</v>
      </c>
      <c r="B12" s="11" t="s">
        <v>19</v>
      </c>
      <c r="C12" s="8"/>
      <c r="D12" s="11" t="s">
        <v>64</v>
      </c>
      <c r="E12" s="12" t="s">
        <v>73</v>
      </c>
      <c r="F12" s="12" t="s">
        <v>74</v>
      </c>
      <c r="G12" s="21" t="s">
        <v>38</v>
      </c>
      <c r="H12" s="12">
        <v>7</v>
      </c>
      <c r="I12" s="12">
        <v>4</v>
      </c>
      <c r="J12" s="12">
        <v>8</v>
      </c>
      <c r="K12" s="12">
        <v>8</v>
      </c>
      <c r="L12" s="16" t="s">
        <v>4</v>
      </c>
      <c r="M12" s="16" t="s">
        <v>4</v>
      </c>
      <c r="N12" s="16" t="s">
        <v>4</v>
      </c>
      <c r="O12" s="14">
        <f>SUM(H12:N12)</f>
        <v>27</v>
      </c>
      <c r="P12" s="17">
        <f>O12/4</f>
        <v>6.75</v>
      </c>
      <c r="Q12" s="6" t="s">
        <v>11</v>
      </c>
    </row>
    <row r="13" spans="1:17" s="6" customFormat="1" ht="12.6" customHeight="1">
      <c r="A13" s="27" t="s">
        <v>59</v>
      </c>
      <c r="B13" s="11" t="s">
        <v>26</v>
      </c>
      <c r="C13" s="8"/>
      <c r="D13" s="11" t="s">
        <v>63</v>
      </c>
      <c r="E13" s="12" t="s">
        <v>72</v>
      </c>
      <c r="F13" s="12" t="s">
        <v>76</v>
      </c>
      <c r="G13" s="21" t="s">
        <v>43</v>
      </c>
      <c r="H13" s="12">
        <v>7</v>
      </c>
      <c r="I13" s="12">
        <v>6</v>
      </c>
      <c r="J13" s="16">
        <v>6</v>
      </c>
      <c r="K13" s="16">
        <v>7</v>
      </c>
      <c r="L13" s="16" t="s">
        <v>4</v>
      </c>
      <c r="M13" s="16" t="s">
        <v>4</v>
      </c>
      <c r="N13" s="16" t="s">
        <v>4</v>
      </c>
      <c r="O13" s="14">
        <f>SUM(H13:N13)</f>
        <v>26</v>
      </c>
      <c r="P13" s="17">
        <f>O13/4</f>
        <v>6.5</v>
      </c>
    </row>
    <row r="14" spans="1:17" s="6" customFormat="1" ht="12.6" customHeight="1">
      <c r="A14" s="27" t="s">
        <v>59</v>
      </c>
      <c r="B14" s="11" t="s">
        <v>27</v>
      </c>
      <c r="C14" s="8"/>
      <c r="D14" s="11" t="s">
        <v>65</v>
      </c>
      <c r="E14" s="12" t="s">
        <v>74</v>
      </c>
      <c r="F14" s="12" t="s">
        <v>81</v>
      </c>
      <c r="G14" s="21" t="s">
        <v>49</v>
      </c>
      <c r="H14" s="12">
        <v>7</v>
      </c>
      <c r="I14" s="12">
        <v>4</v>
      </c>
      <c r="J14" s="16">
        <v>7</v>
      </c>
      <c r="K14" s="16">
        <v>8</v>
      </c>
      <c r="L14" s="16" t="s">
        <v>4</v>
      </c>
      <c r="M14" s="16" t="s">
        <v>4</v>
      </c>
      <c r="N14" s="16" t="s">
        <v>4</v>
      </c>
      <c r="O14" s="14">
        <f>SUM(H14:N14)</f>
        <v>26</v>
      </c>
      <c r="P14" s="17">
        <f>O14/4</f>
        <v>6.5</v>
      </c>
    </row>
    <row r="15" spans="1:17" s="6" customFormat="1" ht="12.6" customHeight="1">
      <c r="A15" s="27" t="s">
        <v>59</v>
      </c>
      <c r="B15" s="11" t="s">
        <v>27</v>
      </c>
      <c r="C15" s="8"/>
      <c r="D15" s="11" t="s">
        <v>65</v>
      </c>
      <c r="E15" s="12" t="s">
        <v>74</v>
      </c>
      <c r="F15" s="12" t="s">
        <v>82</v>
      </c>
      <c r="G15" s="21" t="s">
        <v>40</v>
      </c>
      <c r="H15" s="12">
        <v>11</v>
      </c>
      <c r="I15" s="12">
        <v>7</v>
      </c>
      <c r="J15" s="16">
        <v>5</v>
      </c>
      <c r="K15" s="16">
        <v>3</v>
      </c>
      <c r="L15" s="16" t="s">
        <v>4</v>
      </c>
      <c r="M15" s="16" t="s">
        <v>4</v>
      </c>
      <c r="N15" s="16" t="s">
        <v>4</v>
      </c>
      <c r="O15" s="14">
        <f>SUM(H15:N15)</f>
        <v>26</v>
      </c>
      <c r="P15" s="17">
        <f>O15/4</f>
        <v>6.5</v>
      </c>
    </row>
    <row r="16" spans="1:17" ht="12.6" customHeight="1">
      <c r="A16" s="19" t="s">
        <v>8</v>
      </c>
      <c r="B16" s="9"/>
      <c r="C16" s="10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5"/>
      <c r="P16" s="18"/>
      <c r="Q16" s="9"/>
    </row>
    <row r="17" spans="1:17" s="6" customFormat="1" ht="12.6" customHeight="1">
      <c r="A17" s="27" t="s">
        <v>59</v>
      </c>
      <c r="B17" s="11" t="s">
        <v>28</v>
      </c>
      <c r="C17" s="8"/>
      <c r="D17" s="11" t="s">
        <v>66</v>
      </c>
      <c r="E17" s="12" t="s">
        <v>75</v>
      </c>
      <c r="F17" s="12" t="s">
        <v>74</v>
      </c>
      <c r="G17" s="21" t="s">
        <v>50</v>
      </c>
      <c r="H17" s="12">
        <v>4</v>
      </c>
      <c r="I17" s="12">
        <v>9</v>
      </c>
      <c r="J17" s="16">
        <v>9</v>
      </c>
      <c r="K17" s="16">
        <v>2</v>
      </c>
      <c r="L17" s="16">
        <v>12</v>
      </c>
      <c r="M17" s="16" t="s">
        <v>4</v>
      </c>
      <c r="N17" s="16" t="s">
        <v>4</v>
      </c>
      <c r="O17" s="14">
        <f>SUM(H17:N17)</f>
        <v>36</v>
      </c>
      <c r="P17" s="17">
        <f>O17/5</f>
        <v>7.2</v>
      </c>
      <c r="Q17" s="6" t="s">
        <v>11</v>
      </c>
    </row>
    <row r="18" spans="1:17" s="6" customFormat="1" ht="12.6" customHeight="1">
      <c r="A18" s="27" t="s">
        <v>59</v>
      </c>
      <c r="B18" s="11" t="s">
        <v>29</v>
      </c>
      <c r="C18" s="8"/>
      <c r="D18" s="11" t="s">
        <v>64</v>
      </c>
      <c r="E18" s="12" t="s">
        <v>73</v>
      </c>
      <c r="F18" s="12" t="s">
        <v>72</v>
      </c>
      <c r="G18" s="21" t="s">
        <v>51</v>
      </c>
      <c r="H18" s="12">
        <v>9</v>
      </c>
      <c r="I18" s="12">
        <v>3</v>
      </c>
      <c r="J18" s="16">
        <v>10</v>
      </c>
      <c r="K18" s="16">
        <v>7</v>
      </c>
      <c r="L18" s="16">
        <v>6</v>
      </c>
      <c r="M18" s="16" t="s">
        <v>4</v>
      </c>
      <c r="N18" s="16" t="s">
        <v>4</v>
      </c>
      <c r="O18" s="14">
        <f>SUM(H18:N18)</f>
        <v>35</v>
      </c>
      <c r="P18" s="17">
        <f>O18/5</f>
        <v>7</v>
      </c>
    </row>
    <row r="19" spans="1:17" s="6" customFormat="1" ht="12.6" customHeight="1">
      <c r="A19" s="27" t="s">
        <v>59</v>
      </c>
      <c r="B19" s="11" t="s">
        <v>30</v>
      </c>
      <c r="C19" s="8"/>
      <c r="D19" s="11" t="s">
        <v>67</v>
      </c>
      <c r="E19" s="12" t="s">
        <v>76</v>
      </c>
      <c r="F19" s="12" t="s">
        <v>83</v>
      </c>
      <c r="G19" s="21" t="s">
        <v>52</v>
      </c>
      <c r="H19" s="12">
        <v>6</v>
      </c>
      <c r="I19" s="12">
        <v>7</v>
      </c>
      <c r="J19" s="16">
        <v>7</v>
      </c>
      <c r="K19" s="16">
        <v>5</v>
      </c>
      <c r="L19" s="16">
        <v>10</v>
      </c>
      <c r="M19" s="16" t="s">
        <v>4</v>
      </c>
      <c r="N19" s="16" t="s">
        <v>4</v>
      </c>
      <c r="O19" s="14">
        <f>SUM(H19:N19)</f>
        <v>35</v>
      </c>
      <c r="P19" s="17">
        <f>O19/5</f>
        <v>7</v>
      </c>
    </row>
    <row r="20" spans="1:17" ht="12.6" customHeight="1">
      <c r="A20" s="19" t="s">
        <v>9</v>
      </c>
      <c r="B20" s="9"/>
      <c r="C20" s="10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5"/>
      <c r="P20" s="18"/>
      <c r="Q20" s="9"/>
    </row>
    <row r="21" spans="1:17" s="6" customFormat="1" ht="12.6" customHeight="1">
      <c r="A21" s="27" t="s">
        <v>59</v>
      </c>
      <c r="B21" s="11" t="s">
        <v>19</v>
      </c>
      <c r="C21" s="8"/>
      <c r="D21" s="11" t="s">
        <v>60</v>
      </c>
      <c r="E21" s="12" t="s">
        <v>69</v>
      </c>
      <c r="F21" s="12" t="s">
        <v>84</v>
      </c>
      <c r="G21" s="21" t="s">
        <v>42</v>
      </c>
      <c r="H21" s="8">
        <v>8</v>
      </c>
      <c r="I21" s="8">
        <v>7</v>
      </c>
      <c r="J21" s="20">
        <v>6</v>
      </c>
      <c r="K21" s="20">
        <v>9</v>
      </c>
      <c r="L21" s="20">
        <v>6</v>
      </c>
      <c r="M21" s="20">
        <v>10</v>
      </c>
      <c r="N21" s="16" t="s">
        <v>4</v>
      </c>
      <c r="O21" s="14">
        <f>SUM(H21:N21)</f>
        <v>46</v>
      </c>
      <c r="P21" s="17">
        <f>O21/6</f>
        <v>7.666666666666667</v>
      </c>
      <c r="Q21" s="6" t="s">
        <v>11</v>
      </c>
    </row>
    <row r="22" spans="1:17" s="6" customFormat="1" ht="12.6" customHeight="1">
      <c r="A22" s="27" t="s">
        <v>59</v>
      </c>
      <c r="B22" s="11" t="s">
        <v>19</v>
      </c>
      <c r="C22" s="8"/>
      <c r="D22" s="11" t="s">
        <v>60</v>
      </c>
      <c r="E22" s="12" t="s">
        <v>69</v>
      </c>
      <c r="F22" s="12" t="s">
        <v>73</v>
      </c>
      <c r="G22" s="21" t="s">
        <v>53</v>
      </c>
      <c r="H22" s="23"/>
      <c r="I22" s="23"/>
      <c r="J22" s="16">
        <v>11</v>
      </c>
      <c r="K22" s="24"/>
      <c r="L22" s="24"/>
      <c r="M22" s="24"/>
      <c r="N22" s="16" t="s">
        <v>4</v>
      </c>
      <c r="O22" s="14">
        <v>45</v>
      </c>
      <c r="P22" s="17">
        <f>O22/6</f>
        <v>7.5</v>
      </c>
    </row>
    <row r="23" spans="1:17" ht="12.6" customHeight="1">
      <c r="A23" s="19" t="s">
        <v>10</v>
      </c>
      <c r="B23" s="9"/>
      <c r="C23" s="10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5"/>
      <c r="P23" s="18"/>
      <c r="Q23" s="9"/>
    </row>
    <row r="24" spans="1:17" s="6" customFormat="1" ht="12.6" customHeight="1">
      <c r="A24" s="27" t="s">
        <v>59</v>
      </c>
      <c r="B24" s="11" t="s">
        <v>20</v>
      </c>
      <c r="C24" s="8"/>
      <c r="D24" s="11" t="s">
        <v>88</v>
      </c>
      <c r="E24" s="12" t="s">
        <v>77</v>
      </c>
      <c r="F24" s="12" t="s">
        <v>81</v>
      </c>
      <c r="G24" s="21" t="s">
        <v>41</v>
      </c>
      <c r="H24" s="23"/>
      <c r="I24" s="23"/>
      <c r="J24" s="24"/>
      <c r="K24" s="16">
        <v>11</v>
      </c>
      <c r="L24" s="16">
        <v>4</v>
      </c>
      <c r="M24" s="16">
        <v>3</v>
      </c>
      <c r="N24" s="24"/>
      <c r="O24" s="14">
        <v>45</v>
      </c>
      <c r="P24" s="17">
        <f>O24/7</f>
        <v>6.4285714285714288</v>
      </c>
    </row>
    <row r="25" spans="1:17" s="6" customFormat="1" ht="12.6" customHeight="1">
      <c r="A25" s="27" t="s">
        <v>59</v>
      </c>
      <c r="B25" s="11" t="s">
        <v>31</v>
      </c>
      <c r="C25" s="8"/>
      <c r="D25" s="11" t="s">
        <v>64</v>
      </c>
      <c r="E25" s="12" t="s">
        <v>73</v>
      </c>
      <c r="F25" s="12" t="s">
        <v>85</v>
      </c>
      <c r="G25" s="21" t="s">
        <v>40</v>
      </c>
      <c r="H25" s="12">
        <v>7</v>
      </c>
      <c r="I25" s="12">
        <v>8</v>
      </c>
      <c r="J25" s="16">
        <v>4</v>
      </c>
      <c r="K25" s="16">
        <v>7</v>
      </c>
      <c r="L25" s="16">
        <v>6</v>
      </c>
      <c r="M25" s="16">
        <v>5</v>
      </c>
      <c r="N25" s="16">
        <v>8</v>
      </c>
      <c r="O25" s="14">
        <f>SUM(H25:N25)</f>
        <v>45</v>
      </c>
      <c r="P25" s="17">
        <f>O25/7</f>
        <v>6.4285714285714288</v>
      </c>
    </row>
    <row r="26" spans="1:17" s="6" customFormat="1" ht="12.6" customHeight="1">
      <c r="A26" s="27" t="s">
        <v>59</v>
      </c>
      <c r="B26" s="11" t="s">
        <v>32</v>
      </c>
      <c r="C26" s="8"/>
      <c r="D26" s="11" t="s">
        <v>68</v>
      </c>
      <c r="E26" s="12" t="s">
        <v>78</v>
      </c>
      <c r="F26" s="12" t="s">
        <v>74</v>
      </c>
      <c r="G26" s="21" t="s">
        <v>54</v>
      </c>
      <c r="H26" s="12">
        <v>8</v>
      </c>
      <c r="I26" s="12">
        <v>5</v>
      </c>
      <c r="J26" s="16">
        <v>11</v>
      </c>
      <c r="K26" s="16">
        <v>7</v>
      </c>
      <c r="L26" s="16">
        <v>6</v>
      </c>
      <c r="M26" s="16">
        <v>2</v>
      </c>
      <c r="N26" s="16">
        <v>5</v>
      </c>
      <c r="O26" s="14">
        <f>SUM(H26:N26)</f>
        <v>44</v>
      </c>
      <c r="P26" s="17">
        <f>O26/7</f>
        <v>6.2857142857142856</v>
      </c>
    </row>
    <row r="27" spans="1:17" ht="12.6" customHeight="1">
      <c r="A27" s="9"/>
      <c r="B27" s="9"/>
      <c r="C27" s="10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5"/>
      <c r="P27" s="18"/>
      <c r="Q27" s="9"/>
    </row>
  </sheetData>
  <mergeCells count="1">
    <mergeCell ref="A1:F2"/>
  </mergeCells>
  <phoneticPr fontId="0" type="noConversion"/>
  <pageMargins left="0.7" right="0.7" top="0.75" bottom="0.75" header="0.3" footer="0.3"/>
  <pageSetup paperSize="9" orientation="portrait" r:id="rId1"/>
  <headerFooter alignWithMargins="0"/>
  <ignoredErrors>
    <ignoredError sqref="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Q18"/>
  <sheetViews>
    <sheetView workbookViewId="0">
      <selection activeCell="A17" sqref="A17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5.85546875" style="7" bestFit="1" customWidth="1"/>
    <col min="4" max="4" width="25.7109375" style="2" customWidth="1"/>
    <col min="5" max="6" width="5.28515625" style="7" customWidth="1"/>
    <col min="7" max="7" width="10.140625" style="7" customWidth="1"/>
    <col min="8" max="14" width="4.42578125" style="7" customWidth="1"/>
    <col min="15" max="16" width="6" style="7" customWidth="1"/>
    <col min="17" max="17" width="28.5703125" style="2" customWidth="1"/>
    <col min="18" max="16384" width="9.140625" style="2"/>
  </cols>
  <sheetData>
    <row r="1" spans="1:17" ht="12.75" customHeight="1">
      <c r="A1" s="28" t="s">
        <v>21</v>
      </c>
      <c r="B1" s="28"/>
      <c r="C1" s="28"/>
      <c r="D1" s="28"/>
      <c r="E1" s="28"/>
      <c r="F1" s="28"/>
      <c r="G1" s="25" t="s">
        <v>56</v>
      </c>
      <c r="H1" s="26" t="s">
        <v>57</v>
      </c>
      <c r="I1" s="13"/>
      <c r="J1" s="13"/>
      <c r="K1" s="13"/>
      <c r="L1" s="13"/>
      <c r="M1" s="13"/>
      <c r="N1" s="13"/>
      <c r="O1" s="1"/>
      <c r="P1" s="1"/>
      <c r="Q1" s="3"/>
    </row>
    <row r="2" spans="1:17" ht="12.75" customHeight="1">
      <c r="A2" s="28"/>
      <c r="B2" s="28"/>
      <c r="C2" s="28"/>
      <c r="D2" s="28"/>
      <c r="E2" s="28"/>
      <c r="F2" s="28"/>
      <c r="G2" s="13"/>
      <c r="H2" s="13"/>
      <c r="I2" s="13"/>
      <c r="J2" s="13"/>
      <c r="K2" s="13"/>
      <c r="L2" s="13"/>
      <c r="M2" s="13"/>
      <c r="N2" s="13"/>
      <c r="O2" s="1"/>
      <c r="P2" s="1"/>
      <c r="Q2" s="3"/>
    </row>
    <row r="3" spans="1:17" s="5" customFormat="1" ht="12.75" customHeight="1">
      <c r="A3" s="3" t="s">
        <v>58</v>
      </c>
      <c r="B3" s="3" t="s">
        <v>0</v>
      </c>
      <c r="C3" s="3" t="s">
        <v>1</v>
      </c>
      <c r="D3" s="3" t="s">
        <v>90</v>
      </c>
      <c r="E3" s="3" t="s">
        <v>2</v>
      </c>
      <c r="F3" s="3" t="s">
        <v>89</v>
      </c>
      <c r="G3" s="4" t="s">
        <v>3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22</v>
      </c>
      <c r="P3" s="3" t="s">
        <v>91</v>
      </c>
      <c r="Q3" s="3" t="s">
        <v>92</v>
      </c>
    </row>
    <row r="4" spans="1:17" ht="12.6" customHeight="1">
      <c r="A4" s="19" t="s">
        <v>7</v>
      </c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5"/>
      <c r="P4" s="18"/>
      <c r="Q4" s="9"/>
    </row>
    <row r="5" spans="1:17" s="6" customFormat="1" ht="12.6" customHeight="1">
      <c r="A5" s="27" t="s">
        <v>59</v>
      </c>
      <c r="B5" s="11" t="s">
        <v>19</v>
      </c>
      <c r="C5" s="8"/>
      <c r="D5" s="11" t="s">
        <v>64</v>
      </c>
      <c r="E5" s="12" t="s">
        <v>73</v>
      </c>
      <c r="F5" s="12" t="s">
        <v>74</v>
      </c>
      <c r="G5" s="21" t="s">
        <v>38</v>
      </c>
      <c r="H5" s="12">
        <v>7</v>
      </c>
      <c r="I5" s="12">
        <v>4</v>
      </c>
      <c r="J5" s="12">
        <v>8</v>
      </c>
      <c r="K5" s="12">
        <v>8</v>
      </c>
      <c r="L5" s="16" t="s">
        <v>4</v>
      </c>
      <c r="M5" s="16" t="s">
        <v>4</v>
      </c>
      <c r="N5" s="16" t="s">
        <v>4</v>
      </c>
      <c r="O5" s="14">
        <f>SUM(H5:N5)</f>
        <v>27</v>
      </c>
      <c r="P5" s="17">
        <f>O5/4</f>
        <v>6.75</v>
      </c>
    </row>
    <row r="6" spans="1:17" s="6" customFormat="1" ht="12.6" customHeight="1">
      <c r="A6" s="27" t="s">
        <v>59</v>
      </c>
      <c r="B6" s="11" t="s">
        <v>33</v>
      </c>
      <c r="C6" s="8"/>
      <c r="D6" s="11" t="s">
        <v>67</v>
      </c>
      <c r="E6" s="12" t="s">
        <v>76</v>
      </c>
      <c r="F6" s="12" t="s">
        <v>69</v>
      </c>
      <c r="G6" s="21" t="s">
        <v>39</v>
      </c>
      <c r="H6" s="12">
        <v>7</v>
      </c>
      <c r="I6" s="12">
        <v>5</v>
      </c>
      <c r="J6" s="16">
        <v>3</v>
      </c>
      <c r="K6" s="16">
        <v>4</v>
      </c>
      <c r="L6" s="16" t="s">
        <v>4</v>
      </c>
      <c r="M6" s="16" t="s">
        <v>4</v>
      </c>
      <c r="N6" s="16" t="s">
        <v>4</v>
      </c>
      <c r="O6" s="14">
        <f>SUM(H6:N6)</f>
        <v>19</v>
      </c>
      <c r="P6" s="17">
        <f>O6/4</f>
        <v>4.75</v>
      </c>
    </row>
    <row r="7" spans="1:17" ht="12.6" customHeight="1">
      <c r="A7" s="19" t="s">
        <v>8</v>
      </c>
      <c r="B7" s="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  <c r="P7" s="18"/>
      <c r="Q7" s="9"/>
    </row>
    <row r="8" spans="1:17" s="6" customFormat="1" ht="12.6" customHeight="1">
      <c r="A8" s="27" t="s">
        <v>59</v>
      </c>
      <c r="B8" s="11" t="s">
        <v>27</v>
      </c>
      <c r="C8" s="8"/>
      <c r="D8" s="11" t="s">
        <v>65</v>
      </c>
      <c r="E8" s="12" t="s">
        <v>74</v>
      </c>
      <c r="F8" s="12" t="s">
        <v>73</v>
      </c>
      <c r="G8" s="21" t="s">
        <v>40</v>
      </c>
      <c r="H8" s="12">
        <v>6</v>
      </c>
      <c r="I8" s="12">
        <v>8</v>
      </c>
      <c r="J8" s="16">
        <v>3</v>
      </c>
      <c r="K8" s="16">
        <v>8</v>
      </c>
      <c r="L8" s="16">
        <v>6</v>
      </c>
      <c r="M8" s="16" t="s">
        <v>4</v>
      </c>
      <c r="N8" s="16" t="s">
        <v>4</v>
      </c>
      <c r="O8" s="14">
        <f>SUM(H8:N8)</f>
        <v>31</v>
      </c>
      <c r="P8" s="17">
        <f>O8/5</f>
        <v>6.2</v>
      </c>
    </row>
    <row r="9" spans="1:17" s="6" customFormat="1" ht="12.6" customHeight="1">
      <c r="A9" s="27" t="s">
        <v>59</v>
      </c>
      <c r="B9" s="11" t="s">
        <v>34</v>
      </c>
      <c r="C9" s="8"/>
      <c r="D9" s="11" t="s">
        <v>88</v>
      </c>
      <c r="E9" s="12" t="s">
        <v>77</v>
      </c>
      <c r="F9" s="12" t="s">
        <v>71</v>
      </c>
      <c r="G9" s="21" t="s">
        <v>41</v>
      </c>
      <c r="H9" s="8">
        <v>2</v>
      </c>
      <c r="I9" s="8">
        <v>3</v>
      </c>
      <c r="J9" s="20">
        <v>11</v>
      </c>
      <c r="K9" s="20">
        <v>2</v>
      </c>
      <c r="L9" s="20">
        <v>3</v>
      </c>
      <c r="M9" s="20" t="s">
        <v>4</v>
      </c>
      <c r="N9" s="16" t="s">
        <v>4</v>
      </c>
      <c r="O9" s="14">
        <v>21</v>
      </c>
      <c r="P9" s="17">
        <f>O9/5</f>
        <v>4.2</v>
      </c>
    </row>
    <row r="10" spans="1:17" ht="12.6" customHeight="1">
      <c r="A10" s="19" t="s">
        <v>9</v>
      </c>
      <c r="B10" s="9"/>
      <c r="C10" s="10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5"/>
      <c r="P10" s="18"/>
      <c r="Q10" s="9"/>
    </row>
    <row r="11" spans="1:17" s="6" customFormat="1" ht="12.6" customHeight="1">
      <c r="A11" s="27" t="s">
        <v>59</v>
      </c>
      <c r="B11" s="11" t="s">
        <v>19</v>
      </c>
      <c r="C11" s="8"/>
      <c r="D11" s="11" t="s">
        <v>60</v>
      </c>
      <c r="E11" s="12" t="s">
        <v>69</v>
      </c>
      <c r="F11" s="12" t="s">
        <v>84</v>
      </c>
      <c r="G11" s="21" t="s">
        <v>42</v>
      </c>
      <c r="H11" s="8">
        <v>8</v>
      </c>
      <c r="I11" s="8">
        <v>7</v>
      </c>
      <c r="J11" s="20">
        <v>6</v>
      </c>
      <c r="K11" s="20">
        <v>9</v>
      </c>
      <c r="L11" s="20">
        <v>6</v>
      </c>
      <c r="M11" s="20">
        <v>10</v>
      </c>
      <c r="N11" s="16" t="s">
        <v>4</v>
      </c>
      <c r="O11" s="14">
        <f>SUM(H11:N11)</f>
        <v>46</v>
      </c>
      <c r="P11" s="17">
        <f>O11/6</f>
        <v>7.666666666666667</v>
      </c>
    </row>
    <row r="12" spans="1:17" s="6" customFormat="1" ht="12.6" customHeight="1">
      <c r="A12" s="27" t="s">
        <v>59</v>
      </c>
      <c r="B12" s="11" t="s">
        <v>26</v>
      </c>
      <c r="C12" s="8"/>
      <c r="D12" s="11" t="s">
        <v>63</v>
      </c>
      <c r="E12" s="12" t="s">
        <v>72</v>
      </c>
      <c r="F12" s="12" t="s">
        <v>71</v>
      </c>
      <c r="G12" s="21" t="s">
        <v>43</v>
      </c>
      <c r="H12" s="12">
        <v>3</v>
      </c>
      <c r="I12" s="12">
        <v>11</v>
      </c>
      <c r="J12" s="16">
        <v>3</v>
      </c>
      <c r="K12" s="16">
        <v>8</v>
      </c>
      <c r="L12" s="16">
        <v>5</v>
      </c>
      <c r="M12" s="16">
        <v>11</v>
      </c>
      <c r="N12" s="16" t="s">
        <v>4</v>
      </c>
      <c r="O12" s="14">
        <f>SUM(H12:N12)</f>
        <v>41</v>
      </c>
      <c r="P12" s="17">
        <f>O12/6</f>
        <v>6.833333333333333</v>
      </c>
    </row>
    <row r="13" spans="1:17" ht="12.6" customHeight="1">
      <c r="A13" s="19" t="s">
        <v>10</v>
      </c>
      <c r="B13" s="9"/>
      <c r="C13" s="10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5"/>
      <c r="P13" s="18"/>
      <c r="Q13" s="9"/>
    </row>
    <row r="14" spans="1:17" s="6" customFormat="1" ht="12.6" customHeight="1">
      <c r="A14" s="27" t="s">
        <v>59</v>
      </c>
      <c r="B14" s="11" t="s">
        <v>35</v>
      </c>
      <c r="C14" s="8"/>
      <c r="D14" s="11" t="s">
        <v>65</v>
      </c>
      <c r="E14" s="12" t="s">
        <v>74</v>
      </c>
      <c r="F14" s="12" t="s">
        <v>84</v>
      </c>
      <c r="G14" s="21" t="s">
        <v>44</v>
      </c>
      <c r="H14" s="12">
        <v>8</v>
      </c>
      <c r="I14" s="12">
        <v>3</v>
      </c>
      <c r="J14" s="16">
        <v>2</v>
      </c>
      <c r="K14" s="16">
        <v>1</v>
      </c>
      <c r="L14" s="16">
        <v>7</v>
      </c>
      <c r="M14" s="16">
        <v>5</v>
      </c>
      <c r="N14" s="16">
        <v>9</v>
      </c>
      <c r="O14" s="14">
        <f>SUM(H14:N14)</f>
        <v>35</v>
      </c>
      <c r="P14" s="17">
        <f>O14/7</f>
        <v>5</v>
      </c>
    </row>
    <row r="15" spans="1:17" s="6" customFormat="1" ht="12.6" customHeight="1">
      <c r="A15" s="27" t="s">
        <v>59</v>
      </c>
      <c r="B15" s="11" t="s">
        <v>34</v>
      </c>
      <c r="C15" s="8"/>
      <c r="D15" s="11" t="s">
        <v>88</v>
      </c>
      <c r="E15" s="12" t="s">
        <v>77</v>
      </c>
      <c r="F15" s="12" t="s">
        <v>71</v>
      </c>
      <c r="G15" s="21" t="s">
        <v>45</v>
      </c>
      <c r="H15" s="8">
        <v>2</v>
      </c>
      <c r="I15" s="8">
        <v>4</v>
      </c>
      <c r="J15" s="20">
        <v>9</v>
      </c>
      <c r="K15" s="20">
        <v>4</v>
      </c>
      <c r="L15" s="20">
        <v>3</v>
      </c>
      <c r="M15" s="20">
        <v>8</v>
      </c>
      <c r="N15" s="20">
        <v>3</v>
      </c>
      <c r="O15" s="14">
        <f>SUM(H15:N15)</f>
        <v>33</v>
      </c>
      <c r="P15" s="17">
        <f>O15/7</f>
        <v>4.7142857142857144</v>
      </c>
    </row>
    <row r="16" spans="1:17" s="6" customFormat="1" ht="12.6" customHeight="1">
      <c r="A16" s="27" t="s">
        <v>59</v>
      </c>
      <c r="B16" s="11" t="s">
        <v>36</v>
      </c>
      <c r="C16" s="8"/>
      <c r="D16" s="11" t="s">
        <v>62</v>
      </c>
      <c r="E16" s="12" t="s">
        <v>71</v>
      </c>
      <c r="F16" s="12" t="s">
        <v>77</v>
      </c>
      <c r="G16" s="21" t="s">
        <v>45</v>
      </c>
      <c r="H16" s="8">
        <v>4</v>
      </c>
      <c r="I16" s="8">
        <v>4</v>
      </c>
      <c r="J16" s="20">
        <v>4</v>
      </c>
      <c r="K16" s="20">
        <v>2</v>
      </c>
      <c r="L16" s="20">
        <v>6</v>
      </c>
      <c r="M16" s="20">
        <v>3</v>
      </c>
      <c r="N16" s="20">
        <v>10</v>
      </c>
      <c r="O16" s="14">
        <f>SUM(H16:N16)</f>
        <v>33</v>
      </c>
      <c r="P16" s="17">
        <f>O16/7</f>
        <v>4.7142857142857144</v>
      </c>
    </row>
    <row r="17" spans="1:17" s="6" customFormat="1" ht="12.6" customHeight="1">
      <c r="A17" s="27" t="s">
        <v>59</v>
      </c>
      <c r="B17" s="11" t="s">
        <v>37</v>
      </c>
      <c r="C17" s="8"/>
      <c r="D17" s="11" t="s">
        <v>87</v>
      </c>
      <c r="E17" s="12" t="s">
        <v>81</v>
      </c>
      <c r="F17" s="12" t="s">
        <v>86</v>
      </c>
      <c r="G17" s="21" t="s">
        <v>46</v>
      </c>
      <c r="H17" s="12">
        <v>6</v>
      </c>
      <c r="I17" s="12">
        <v>3</v>
      </c>
      <c r="J17" s="16">
        <v>3</v>
      </c>
      <c r="K17" s="16">
        <v>3</v>
      </c>
      <c r="L17" s="16">
        <v>8</v>
      </c>
      <c r="M17" s="16">
        <v>5</v>
      </c>
      <c r="N17" s="16">
        <v>5</v>
      </c>
      <c r="O17" s="14">
        <f>SUM(H17:N17)</f>
        <v>33</v>
      </c>
      <c r="P17" s="17">
        <f>O17/7</f>
        <v>4.7142857142857144</v>
      </c>
    </row>
    <row r="18" spans="1:17" ht="12.6" customHeight="1">
      <c r="A18" s="9"/>
      <c r="B18" s="9"/>
      <c r="C18" s="10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5"/>
      <c r="P18" s="18"/>
      <c r="Q18" s="9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  <ignoredErrors>
    <ignoredError sqref="O13:P13 O6:O8 O10 O12 O14 O15:O17" formulaRange="1"/>
    <ignoredError sqref="P7 P10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SERIES-Playoffs</vt:lpstr>
      <vt:lpstr>SERIES-Finals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2023-04-06T18:44:02Z</dcterms:modified>
</cp:coreProperties>
</file>