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RIES-Playoffs" sheetId="91" r:id="rId1"/>
    <sheet name="SERIES-Finals" sheetId="98" r:id="rId2"/>
  </sheets>
  <calcPr calcId="125725"/>
</workbook>
</file>

<file path=xl/calcChain.xml><?xml version="1.0" encoding="utf-8"?>
<calcChain xmlns="http://schemas.openxmlformats.org/spreadsheetml/2006/main">
  <c r="O21" i="91"/>
  <c r="O8" i="98"/>
  <c r="O18" i="91"/>
  <c r="P18" s="1"/>
  <c r="O11" i="98"/>
  <c r="P11"/>
  <c r="O6"/>
  <c r="P6"/>
  <c r="O14"/>
  <c r="O9"/>
  <c r="P9" s="1"/>
  <c r="P5" i="91"/>
  <c r="P6"/>
  <c r="P8"/>
  <c r="O9"/>
  <c r="P9" s="1"/>
  <c r="P11"/>
  <c r="P12"/>
  <c r="O13"/>
  <c r="P13" s="1"/>
  <c r="O16"/>
  <c r="P16" s="1"/>
  <c r="O15"/>
  <c r="O19"/>
  <c r="P19" s="1"/>
  <c r="P21"/>
  <c r="O22"/>
  <c r="P22"/>
  <c r="O23"/>
  <c r="P23"/>
  <c r="O15" i="98"/>
  <c r="P15"/>
  <c r="P14"/>
  <c r="O12"/>
  <c r="P12" s="1"/>
  <c r="P8"/>
  <c r="P5"/>
  <c r="P15" i="91"/>
</calcChain>
</file>

<file path=xl/sharedStrings.xml><?xml version="1.0" encoding="utf-8"?>
<sst xmlns="http://schemas.openxmlformats.org/spreadsheetml/2006/main" count="231" uniqueCount="95">
  <si>
    <t>Name</t>
  </si>
  <si>
    <t>Active</t>
  </si>
  <si>
    <t>Team</t>
  </si>
  <si>
    <t>Season</t>
  </si>
  <si>
    <t>---</t>
  </si>
  <si>
    <t>2-game series</t>
  </si>
  <si>
    <t>3-game series</t>
  </si>
  <si>
    <t>4-game series</t>
  </si>
  <si>
    <t>5-game series</t>
  </si>
  <si>
    <t>6-game series</t>
  </si>
  <si>
    <t>7-game series</t>
  </si>
  <si>
    <t>finals series</t>
  </si>
  <si>
    <t>G1</t>
  </si>
  <si>
    <t>G2</t>
  </si>
  <si>
    <t>G3</t>
  </si>
  <si>
    <t>G4</t>
  </si>
  <si>
    <t>G5</t>
  </si>
  <si>
    <t>G6</t>
  </si>
  <si>
    <t>G7</t>
  </si>
  <si>
    <t>Moses Malone</t>
  </si>
  <si>
    <t>Wes Unseld</t>
  </si>
  <si>
    <t>Dwight Howard</t>
  </si>
  <si>
    <t>Tim Duncan</t>
  </si>
  <si>
    <t>NBA  -  Most Defensive Rebounds in Series -  Finals</t>
  </si>
  <si>
    <t>DEF</t>
  </si>
  <si>
    <t>NBA  -  Most Defensive Rebounds in Series -  Playoffs</t>
  </si>
  <si>
    <t>Bob McAdoo</t>
  </si>
  <si>
    <t>Dirk Nowitzki</t>
  </si>
  <si>
    <t>Kareem Abdul-Jabbar</t>
  </si>
  <si>
    <t>Ben Wallace</t>
  </si>
  <si>
    <t>Kevin Garnett</t>
  </si>
  <si>
    <t>Bill Walton</t>
  </si>
  <si>
    <t>Jack Sikma</t>
  </si>
  <si>
    <t>Larry Bird</t>
  </si>
  <si>
    <t>(1974-75)</t>
  </si>
  <si>
    <t>(1982-83)</t>
  </si>
  <si>
    <t>(1978-79)</t>
  </si>
  <si>
    <t>(2008-09)</t>
  </si>
  <si>
    <t>(1976-77)</t>
  </si>
  <si>
    <t>(2002-03)</t>
  </si>
  <si>
    <t>(1983-84)</t>
  </si>
  <si>
    <t>(2004-05)</t>
  </si>
  <si>
    <t>(1977-78)</t>
  </si>
  <si>
    <t>(1979-80)</t>
  </si>
  <si>
    <t>(1975-76)</t>
  </si>
  <si>
    <t>(2001-02)</t>
  </si>
  <si>
    <t>(1973-74)</t>
  </si>
  <si>
    <t>(2007-08)</t>
  </si>
  <si>
    <t>(2003-04)</t>
  </si>
  <si>
    <t>missing stats</t>
  </si>
  <si>
    <t>Notes:</t>
  </si>
  <si>
    <t>NBA (complete)</t>
  </si>
  <si>
    <t>League</t>
  </si>
  <si>
    <t>NBA</t>
  </si>
  <si>
    <t>Los Angeles Clippers</t>
  </si>
  <si>
    <t>Dallas Mavericks</t>
  </si>
  <si>
    <t>Milwaukee Bucks</t>
  </si>
  <si>
    <t>Detroit Pistons</t>
  </si>
  <si>
    <t>San Antonio Spurs</t>
  </si>
  <si>
    <t>Minnesota Timberwolves</t>
  </si>
  <si>
    <t>Portland Trail Blazers</t>
  </si>
  <si>
    <t>Los Angeles Lakers</t>
  </si>
  <si>
    <t>Orlando Magic</t>
  </si>
  <si>
    <t>WAS</t>
  </si>
  <si>
    <t>BUF</t>
  </si>
  <si>
    <t>DAL</t>
  </si>
  <si>
    <t>MIL</t>
  </si>
  <si>
    <t>DET</t>
  </si>
  <si>
    <t>SAS</t>
  </si>
  <si>
    <t>MIN</t>
  </si>
  <si>
    <t>POR</t>
  </si>
  <si>
    <t>LAL</t>
  </si>
  <si>
    <t>ORL</t>
  </si>
  <si>
    <t>ATL</t>
  </si>
  <si>
    <t>PHI</t>
  </si>
  <si>
    <t>CHI</t>
  </si>
  <si>
    <t>GSW</t>
  </si>
  <si>
    <t>NJN</t>
  </si>
  <si>
    <t>DEN</t>
  </si>
  <si>
    <t>SAC</t>
  </si>
  <si>
    <t>BOS</t>
  </si>
  <si>
    <t>Philadelphia 76ers</t>
  </si>
  <si>
    <t>Oklahoma City Thunder</t>
  </si>
  <si>
    <t>Boston Celtics</t>
  </si>
  <si>
    <t>SEA</t>
  </si>
  <si>
    <t>Washington Wizards</t>
  </si>
  <si>
    <t>Opp.</t>
  </si>
  <si>
    <t>Franchise</t>
  </si>
  <si>
    <t>DEFpG</t>
  </si>
  <si>
    <t>Notes</t>
  </si>
  <si>
    <t>Nikola Jokic</t>
  </si>
  <si>
    <t>*</t>
  </si>
  <si>
    <t>Denver Nuggets</t>
  </si>
  <si>
    <t>MIA</t>
  </si>
  <si>
    <t>(2022-23)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</si>
</sst>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53"/>
      <name val="Calibri"/>
      <family val="2"/>
    </font>
    <font>
      <sz val="10"/>
      <name val="Arial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" fillId="0" borderId="0"/>
    <xf numFmtId="0" fontId="8" fillId="0" borderId="0"/>
  </cellStyleXfs>
  <cellXfs count="28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quotePrefix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3" fillId="0" borderId="0" xfId="0" quotePrefix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3" fillId="3" borderId="0" xfId="1" applyFont="1" applyFill="1" applyAlignment="1">
      <alignment horizontal="center" vertical="center"/>
    </xf>
    <xf numFmtId="0" fontId="9" fillId="4" borderId="0" xfId="1" applyFont="1" applyFill="1" applyAlignment="1">
      <alignment horizontal="right" vertical="center"/>
    </xf>
    <xf numFmtId="0" fontId="10" fillId="4" borderId="0" xfId="1" applyFont="1" applyFill="1" applyAlignment="1">
      <alignment horizontal="left" vertical="center"/>
    </xf>
    <xf numFmtId="0" fontId="6" fillId="5" borderId="0" xfId="0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Q24"/>
  <sheetViews>
    <sheetView tabSelected="1" workbookViewId="0">
      <selection activeCell="F8" sqref="F8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5.85546875" style="7" bestFit="1" customWidth="1"/>
    <col min="4" max="4" width="25.7109375" style="2" customWidth="1"/>
    <col min="5" max="6" width="5.28515625" style="7" customWidth="1"/>
    <col min="7" max="7" width="10.140625" style="7" customWidth="1"/>
    <col min="8" max="14" width="4.42578125" style="7" customWidth="1"/>
    <col min="15" max="16" width="6" style="7" customWidth="1"/>
    <col min="17" max="17" width="28.5703125" style="2" customWidth="1"/>
    <col min="18" max="16384" width="9.140625" style="2"/>
  </cols>
  <sheetData>
    <row r="1" spans="1:17" ht="12.75" customHeight="1">
      <c r="A1" s="27" t="s">
        <v>25</v>
      </c>
      <c r="B1" s="27"/>
      <c r="C1" s="27"/>
      <c r="D1" s="27"/>
      <c r="E1" s="27"/>
      <c r="F1" s="27"/>
      <c r="G1" s="24" t="s">
        <v>50</v>
      </c>
      <c r="H1" s="25" t="s">
        <v>51</v>
      </c>
      <c r="I1" s="1"/>
      <c r="J1" s="1"/>
      <c r="K1" s="1"/>
      <c r="L1" s="1"/>
      <c r="M1" s="1"/>
      <c r="N1" s="1"/>
      <c r="O1" s="1"/>
      <c r="P1" s="1"/>
      <c r="Q1" s="23" t="s">
        <v>49</v>
      </c>
    </row>
    <row r="2" spans="1:17" ht="12.75" customHeight="1">
      <c r="A2" s="27"/>
      <c r="B2" s="27"/>
      <c r="C2" s="27"/>
      <c r="D2" s="27"/>
      <c r="E2" s="27"/>
      <c r="F2" s="27"/>
      <c r="G2" s="13"/>
      <c r="H2" s="1"/>
      <c r="I2" s="1"/>
      <c r="J2" s="1"/>
      <c r="K2" s="1"/>
      <c r="L2" s="1"/>
      <c r="M2" s="1"/>
      <c r="N2" s="1"/>
      <c r="O2" s="1"/>
      <c r="P2" s="1"/>
      <c r="Q2" s="3"/>
    </row>
    <row r="3" spans="1:17" s="5" customFormat="1" ht="12.75" customHeight="1">
      <c r="A3" s="3" t="s">
        <v>52</v>
      </c>
      <c r="B3" s="3" t="s">
        <v>0</v>
      </c>
      <c r="C3" s="3" t="s">
        <v>1</v>
      </c>
      <c r="D3" s="3" t="s">
        <v>87</v>
      </c>
      <c r="E3" s="3" t="s">
        <v>2</v>
      </c>
      <c r="F3" s="3" t="s">
        <v>86</v>
      </c>
      <c r="G3" s="4" t="s">
        <v>3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24</v>
      </c>
      <c r="P3" s="3" t="s">
        <v>88</v>
      </c>
      <c r="Q3" s="3" t="s">
        <v>89</v>
      </c>
    </row>
    <row r="4" spans="1:17" ht="12.6" customHeight="1">
      <c r="A4" s="19" t="s">
        <v>5</v>
      </c>
      <c r="B4" s="9"/>
      <c r="C4" s="1"/>
      <c r="D4" s="1"/>
      <c r="E4" s="13"/>
      <c r="F4" s="13"/>
      <c r="G4" s="1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7" s="6" customFormat="1" ht="12.6" customHeight="1">
      <c r="A5" s="26" t="s">
        <v>53</v>
      </c>
      <c r="B5" s="11" t="s">
        <v>20</v>
      </c>
      <c r="C5" s="8"/>
      <c r="D5" s="11" t="s">
        <v>85</v>
      </c>
      <c r="E5" s="12" t="s">
        <v>63</v>
      </c>
      <c r="F5" s="12" t="s">
        <v>73</v>
      </c>
      <c r="G5" s="21" t="s">
        <v>42</v>
      </c>
      <c r="H5" s="22"/>
      <c r="I5" s="22"/>
      <c r="J5" s="16" t="s">
        <v>4</v>
      </c>
      <c r="K5" s="16" t="s">
        <v>4</v>
      </c>
      <c r="L5" s="16" t="s">
        <v>4</v>
      </c>
      <c r="M5" s="16" t="s">
        <v>4</v>
      </c>
      <c r="N5" s="16" t="s">
        <v>4</v>
      </c>
      <c r="O5" s="14">
        <v>23</v>
      </c>
      <c r="P5" s="17">
        <f>O5/2</f>
        <v>11.5</v>
      </c>
    </row>
    <row r="6" spans="1:17" s="6" customFormat="1" ht="12.6" customHeight="1">
      <c r="A6" s="26" t="s">
        <v>53</v>
      </c>
      <c r="B6" s="11" t="s">
        <v>20</v>
      </c>
      <c r="C6" s="8"/>
      <c r="D6" s="11" t="s">
        <v>85</v>
      </c>
      <c r="E6" s="12" t="s">
        <v>63</v>
      </c>
      <c r="F6" s="12" t="s">
        <v>74</v>
      </c>
      <c r="G6" s="21" t="s">
        <v>43</v>
      </c>
      <c r="H6" s="22"/>
      <c r="I6" s="22"/>
      <c r="J6" s="16" t="s">
        <v>4</v>
      </c>
      <c r="K6" s="16" t="s">
        <v>4</v>
      </c>
      <c r="L6" s="16" t="s">
        <v>4</v>
      </c>
      <c r="M6" s="16" t="s">
        <v>4</v>
      </c>
      <c r="N6" s="16" t="s">
        <v>4</v>
      </c>
      <c r="O6" s="14">
        <v>21</v>
      </c>
      <c r="P6" s="17">
        <f>O6/2</f>
        <v>10.5</v>
      </c>
    </row>
    <row r="7" spans="1:17" ht="12.6" customHeight="1">
      <c r="A7" s="19" t="s">
        <v>6</v>
      </c>
      <c r="B7" s="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  <c r="P7" s="18"/>
      <c r="Q7" s="9"/>
    </row>
    <row r="8" spans="1:17" s="6" customFormat="1" ht="12.6" customHeight="1">
      <c r="A8" s="26" t="s">
        <v>53</v>
      </c>
      <c r="B8" s="11" t="s">
        <v>26</v>
      </c>
      <c r="C8" s="8"/>
      <c r="D8" s="11" t="s">
        <v>54</v>
      </c>
      <c r="E8" s="12" t="s">
        <v>64</v>
      </c>
      <c r="F8" s="12" t="s">
        <v>74</v>
      </c>
      <c r="G8" s="21" t="s">
        <v>44</v>
      </c>
      <c r="H8" s="12">
        <v>18</v>
      </c>
      <c r="I8" s="22"/>
      <c r="J8" s="22"/>
      <c r="K8" s="16" t="s">
        <v>4</v>
      </c>
      <c r="L8" s="16" t="s">
        <v>4</v>
      </c>
      <c r="M8" s="16" t="s">
        <v>4</v>
      </c>
      <c r="N8" s="16" t="s">
        <v>4</v>
      </c>
      <c r="O8" s="14">
        <v>43</v>
      </c>
      <c r="P8" s="17">
        <f>O8/3</f>
        <v>14.333333333333334</v>
      </c>
    </row>
    <row r="9" spans="1:17" s="6" customFormat="1" ht="12.6" customHeight="1">
      <c r="A9" s="26" t="s">
        <v>53</v>
      </c>
      <c r="B9" s="11" t="s">
        <v>27</v>
      </c>
      <c r="C9" s="8"/>
      <c r="D9" s="11" t="s">
        <v>55</v>
      </c>
      <c r="E9" s="12" t="s">
        <v>65</v>
      </c>
      <c r="F9" s="12" t="s">
        <v>69</v>
      </c>
      <c r="G9" s="21" t="s">
        <v>45</v>
      </c>
      <c r="H9" s="12">
        <v>14</v>
      </c>
      <c r="I9" s="12">
        <v>14</v>
      </c>
      <c r="J9" s="16">
        <v>14</v>
      </c>
      <c r="K9" s="16" t="s">
        <v>4</v>
      </c>
      <c r="L9" s="16" t="s">
        <v>4</v>
      </c>
      <c r="M9" s="16" t="s">
        <v>4</v>
      </c>
      <c r="N9" s="16" t="s">
        <v>4</v>
      </c>
      <c r="O9" s="14">
        <f>SUM(H9:N9)</f>
        <v>42</v>
      </c>
      <c r="P9" s="17">
        <f>O9/3</f>
        <v>14</v>
      </c>
    </row>
    <row r="10" spans="1:17" ht="12.6" customHeight="1">
      <c r="A10" s="19" t="s">
        <v>7</v>
      </c>
      <c r="B10" s="9"/>
      <c r="C10" s="10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5"/>
      <c r="P10" s="18"/>
      <c r="Q10" s="9"/>
    </row>
    <row r="11" spans="1:17" s="6" customFormat="1" ht="12.6" customHeight="1">
      <c r="A11" s="26" t="s">
        <v>53</v>
      </c>
      <c r="B11" s="11" t="s">
        <v>28</v>
      </c>
      <c r="C11" s="8"/>
      <c r="D11" s="11" t="s">
        <v>56</v>
      </c>
      <c r="E11" s="12" t="s">
        <v>66</v>
      </c>
      <c r="F11" s="12" t="s">
        <v>75</v>
      </c>
      <c r="G11" s="21" t="s">
        <v>46</v>
      </c>
      <c r="H11" s="22"/>
      <c r="I11" s="22"/>
      <c r="J11" s="22"/>
      <c r="K11" s="22"/>
      <c r="L11" s="16" t="s">
        <v>4</v>
      </c>
      <c r="M11" s="16" t="s">
        <v>4</v>
      </c>
      <c r="N11" s="16" t="s">
        <v>4</v>
      </c>
      <c r="O11" s="14">
        <v>62</v>
      </c>
      <c r="P11" s="17">
        <f>O11/4</f>
        <v>15.5</v>
      </c>
    </row>
    <row r="12" spans="1:17" s="6" customFormat="1" ht="12.6" customHeight="1">
      <c r="A12" s="26" t="s">
        <v>53</v>
      </c>
      <c r="B12" s="11" t="s">
        <v>20</v>
      </c>
      <c r="C12" s="8"/>
      <c r="D12" s="11" t="s">
        <v>85</v>
      </c>
      <c r="E12" s="12" t="s">
        <v>63</v>
      </c>
      <c r="F12" s="12" t="s">
        <v>76</v>
      </c>
      <c r="G12" s="21" t="s">
        <v>34</v>
      </c>
      <c r="H12" s="12">
        <v>10</v>
      </c>
      <c r="I12" s="12">
        <v>15</v>
      </c>
      <c r="J12" s="16">
        <v>15</v>
      </c>
      <c r="K12" s="16">
        <v>13</v>
      </c>
      <c r="L12" s="16" t="s">
        <v>4</v>
      </c>
      <c r="M12" s="16" t="s">
        <v>4</v>
      </c>
      <c r="N12" s="16" t="s">
        <v>4</v>
      </c>
      <c r="O12" s="14">
        <v>53</v>
      </c>
      <c r="P12" s="17">
        <f>O12/4</f>
        <v>13.25</v>
      </c>
      <c r="Q12" s="6" t="s">
        <v>11</v>
      </c>
    </row>
    <row r="13" spans="1:17" s="6" customFormat="1" ht="12.6" customHeight="1">
      <c r="A13" s="26" t="s">
        <v>53</v>
      </c>
      <c r="B13" s="11" t="s">
        <v>29</v>
      </c>
      <c r="C13" s="8"/>
      <c r="D13" s="11" t="s">
        <v>57</v>
      </c>
      <c r="E13" s="12" t="s">
        <v>67</v>
      </c>
      <c r="F13" s="12" t="s">
        <v>77</v>
      </c>
      <c r="G13" s="21" t="s">
        <v>39</v>
      </c>
      <c r="H13" s="12">
        <v>17</v>
      </c>
      <c r="I13" s="12">
        <v>15</v>
      </c>
      <c r="J13" s="16">
        <v>13</v>
      </c>
      <c r="K13" s="16">
        <v>8</v>
      </c>
      <c r="L13" s="16" t="s">
        <v>4</v>
      </c>
      <c r="M13" s="16" t="s">
        <v>4</v>
      </c>
      <c r="N13" s="16" t="s">
        <v>4</v>
      </c>
      <c r="O13" s="14">
        <f>SUM(H13:N13)</f>
        <v>53</v>
      </c>
      <c r="P13" s="17">
        <f>O13/4</f>
        <v>13.25</v>
      </c>
    </row>
    <row r="14" spans="1:17" ht="12.6" customHeight="1">
      <c r="A14" s="19" t="s">
        <v>8</v>
      </c>
      <c r="B14" s="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5"/>
      <c r="P14" s="18"/>
      <c r="Q14" s="9"/>
    </row>
    <row r="15" spans="1:17" s="6" customFormat="1" ht="12.6" customHeight="1">
      <c r="A15" s="26" t="s">
        <v>53</v>
      </c>
      <c r="B15" s="11" t="s">
        <v>22</v>
      </c>
      <c r="C15" s="8"/>
      <c r="D15" s="11" t="s">
        <v>58</v>
      </c>
      <c r="E15" s="12" t="s">
        <v>68</v>
      </c>
      <c r="F15" s="12" t="s">
        <v>71</v>
      </c>
      <c r="G15" s="21" t="s">
        <v>47</v>
      </c>
      <c r="H15" s="12">
        <v>14</v>
      </c>
      <c r="I15" s="12">
        <v>11</v>
      </c>
      <c r="J15" s="16">
        <v>18</v>
      </c>
      <c r="K15" s="16">
        <v>15</v>
      </c>
      <c r="L15" s="16">
        <v>13</v>
      </c>
      <c r="M15" s="16" t="s">
        <v>4</v>
      </c>
      <c r="N15" s="16" t="s">
        <v>4</v>
      </c>
      <c r="O15" s="14">
        <f>SUM(H15:N15)</f>
        <v>71</v>
      </c>
      <c r="P15" s="17">
        <f>O15/5</f>
        <v>14.2</v>
      </c>
    </row>
    <row r="16" spans="1:17" s="6" customFormat="1" ht="12.6" customHeight="1">
      <c r="A16" s="26" t="s">
        <v>53</v>
      </c>
      <c r="B16" s="11" t="s">
        <v>30</v>
      </c>
      <c r="C16" s="8"/>
      <c r="D16" s="11" t="s">
        <v>59</v>
      </c>
      <c r="E16" s="12" t="s">
        <v>69</v>
      </c>
      <c r="F16" s="12" t="s">
        <v>78</v>
      </c>
      <c r="G16" s="21" t="s">
        <v>48</v>
      </c>
      <c r="H16" s="12">
        <v>16</v>
      </c>
      <c r="I16" s="12">
        <v>20</v>
      </c>
      <c r="J16" s="16">
        <v>9</v>
      </c>
      <c r="K16" s="16">
        <v>14</v>
      </c>
      <c r="L16" s="16">
        <v>7</v>
      </c>
      <c r="M16" s="16" t="s">
        <v>4</v>
      </c>
      <c r="N16" s="16" t="s">
        <v>4</v>
      </c>
      <c r="O16" s="14">
        <f>SUM(H16:N16)</f>
        <v>66</v>
      </c>
      <c r="P16" s="17">
        <f>O16/5</f>
        <v>13.2</v>
      </c>
    </row>
    <row r="17" spans="1:17" ht="12.6" customHeight="1">
      <c r="A17" s="19" t="s">
        <v>9</v>
      </c>
      <c r="B17" s="9"/>
      <c r="C17" s="10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5"/>
      <c r="P17" s="18"/>
      <c r="Q17" s="9"/>
    </row>
    <row r="18" spans="1:17" s="6" customFormat="1" ht="12.6" customHeight="1">
      <c r="A18" s="26" t="s">
        <v>53</v>
      </c>
      <c r="B18" s="11" t="s">
        <v>31</v>
      </c>
      <c r="C18" s="8"/>
      <c r="D18" s="11" t="s">
        <v>60</v>
      </c>
      <c r="E18" s="12" t="s">
        <v>70</v>
      </c>
      <c r="F18" s="12" t="s">
        <v>74</v>
      </c>
      <c r="G18" s="21" t="s">
        <v>38</v>
      </c>
      <c r="H18" s="12">
        <v>17</v>
      </c>
      <c r="I18" s="12">
        <v>10</v>
      </c>
      <c r="J18" s="12">
        <v>12</v>
      </c>
      <c r="K18" s="12">
        <v>12</v>
      </c>
      <c r="L18" s="20">
        <v>20</v>
      </c>
      <c r="M18" s="20">
        <v>20</v>
      </c>
      <c r="N18" s="16" t="s">
        <v>4</v>
      </c>
      <c r="O18" s="14">
        <f>SUM(H18:N18)</f>
        <v>91</v>
      </c>
      <c r="P18" s="17">
        <f>O18/6</f>
        <v>15.166666666666666</v>
      </c>
      <c r="Q18" s="6" t="s">
        <v>11</v>
      </c>
    </row>
    <row r="19" spans="1:17" s="6" customFormat="1" ht="12.6" customHeight="1">
      <c r="A19" s="26" t="s">
        <v>53</v>
      </c>
      <c r="B19" s="11" t="s">
        <v>30</v>
      </c>
      <c r="C19" s="8"/>
      <c r="D19" s="11" t="s">
        <v>59</v>
      </c>
      <c r="E19" s="12" t="s">
        <v>69</v>
      </c>
      <c r="F19" s="12" t="s">
        <v>71</v>
      </c>
      <c r="G19" s="21" t="s">
        <v>39</v>
      </c>
      <c r="H19" s="12">
        <v>12</v>
      </c>
      <c r="I19" s="12">
        <v>19</v>
      </c>
      <c r="J19" s="12">
        <v>11</v>
      </c>
      <c r="K19" s="12">
        <v>16</v>
      </c>
      <c r="L19" s="12">
        <v>15</v>
      </c>
      <c r="M19" s="12">
        <v>10</v>
      </c>
      <c r="N19" s="16" t="s">
        <v>4</v>
      </c>
      <c r="O19" s="14">
        <f>SUM(H19:N19)</f>
        <v>83</v>
      </c>
      <c r="P19" s="17">
        <f>O19/6</f>
        <v>13.833333333333334</v>
      </c>
    </row>
    <row r="20" spans="1:17" ht="12.6" customHeight="1">
      <c r="A20" s="19" t="s">
        <v>10</v>
      </c>
      <c r="B20" s="9"/>
      <c r="C20" s="10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5"/>
      <c r="P20" s="18"/>
      <c r="Q20" s="9"/>
    </row>
    <row r="21" spans="1:17" s="6" customFormat="1" ht="12.6" customHeight="1">
      <c r="A21" s="26" t="s">
        <v>53</v>
      </c>
      <c r="B21" s="11" t="s">
        <v>28</v>
      </c>
      <c r="C21" s="8"/>
      <c r="D21" s="11" t="s">
        <v>61</v>
      </c>
      <c r="E21" s="12" t="s">
        <v>71</v>
      </c>
      <c r="F21" s="12" t="s">
        <v>76</v>
      </c>
      <c r="G21" s="21" t="s">
        <v>38</v>
      </c>
      <c r="H21" s="8">
        <v>12</v>
      </c>
      <c r="I21" s="8">
        <v>12</v>
      </c>
      <c r="J21" s="8">
        <v>13</v>
      </c>
      <c r="K21" s="8">
        <v>14</v>
      </c>
      <c r="L21" s="8">
        <v>11</v>
      </c>
      <c r="M21" s="8">
        <v>15</v>
      </c>
      <c r="N21" s="12">
        <v>18</v>
      </c>
      <c r="O21" s="14">
        <f>SUM(H21:N21)</f>
        <v>95</v>
      </c>
      <c r="P21" s="17">
        <f>O21/7</f>
        <v>13.571428571428571</v>
      </c>
    </row>
    <row r="22" spans="1:17" s="6" customFormat="1" ht="12.6" customHeight="1">
      <c r="A22" s="26" t="s">
        <v>53</v>
      </c>
      <c r="B22" s="11" t="s">
        <v>27</v>
      </c>
      <c r="C22" s="8"/>
      <c r="D22" s="11" t="s">
        <v>55</v>
      </c>
      <c r="E22" s="12" t="s">
        <v>65</v>
      </c>
      <c r="F22" s="12" t="s">
        <v>79</v>
      </c>
      <c r="G22" s="21" t="s">
        <v>39</v>
      </c>
      <c r="H22" s="12">
        <v>8</v>
      </c>
      <c r="I22" s="12">
        <v>10</v>
      </c>
      <c r="J22" s="16">
        <v>18</v>
      </c>
      <c r="K22" s="16">
        <v>10</v>
      </c>
      <c r="L22" s="16">
        <v>15</v>
      </c>
      <c r="M22" s="16">
        <v>12</v>
      </c>
      <c r="N22" s="16">
        <v>18</v>
      </c>
      <c r="O22" s="14">
        <f>SUM(H22:N22)</f>
        <v>91</v>
      </c>
      <c r="P22" s="17">
        <f>O22/7</f>
        <v>13</v>
      </c>
    </row>
    <row r="23" spans="1:17" s="6" customFormat="1" ht="12.6" customHeight="1">
      <c r="A23" s="26" t="s">
        <v>53</v>
      </c>
      <c r="B23" s="11" t="s">
        <v>21</v>
      </c>
      <c r="C23" s="8"/>
      <c r="D23" s="11" t="s">
        <v>62</v>
      </c>
      <c r="E23" s="12" t="s">
        <v>72</v>
      </c>
      <c r="F23" s="12" t="s">
        <v>80</v>
      </c>
      <c r="G23" s="21" t="s">
        <v>37</v>
      </c>
      <c r="H23" s="12">
        <v>18</v>
      </c>
      <c r="I23" s="12">
        <v>10</v>
      </c>
      <c r="J23" s="16">
        <v>12</v>
      </c>
      <c r="K23" s="16">
        <v>12</v>
      </c>
      <c r="L23" s="16">
        <v>13</v>
      </c>
      <c r="M23" s="16">
        <v>12</v>
      </c>
      <c r="N23" s="16">
        <v>14</v>
      </c>
      <c r="O23" s="14">
        <f>SUM(H23:N23)</f>
        <v>91</v>
      </c>
      <c r="P23" s="17">
        <f>O23/7</f>
        <v>13</v>
      </c>
    </row>
    <row r="24" spans="1:17" ht="12.6" customHeight="1">
      <c r="A24" s="9"/>
      <c r="B24" s="9"/>
      <c r="C24" s="10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5"/>
      <c r="P24" s="18"/>
      <c r="Q24" s="9"/>
    </row>
  </sheetData>
  <mergeCells count="1">
    <mergeCell ref="A1:F2"/>
  </mergeCells>
  <phoneticPr fontId="0" type="noConversion"/>
  <pageMargins left="0.7" right="0.7" top="0.75" bottom="0.75" header="0.3" footer="0.3"/>
  <pageSetup paperSize="9" orientation="portrait" r:id="rId1"/>
  <headerFooter alignWithMargins="0"/>
  <ignoredErrors>
    <ignoredError sqref="O22:O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Q16"/>
  <sheetViews>
    <sheetView workbookViewId="0">
      <selection activeCell="K9" sqref="K9"/>
    </sheetView>
  </sheetViews>
  <sheetFormatPr defaultColWidth="9.140625" defaultRowHeight="12.75"/>
  <cols>
    <col min="1" max="1" width="6.5703125" style="2" customWidth="1"/>
    <col min="2" max="2" width="20.7109375" style="2" customWidth="1"/>
    <col min="3" max="3" width="5.85546875" style="7" bestFit="1" customWidth="1"/>
    <col min="4" max="4" width="25.7109375" style="2" customWidth="1"/>
    <col min="5" max="6" width="5.28515625" style="7" customWidth="1"/>
    <col min="7" max="7" width="10.140625" style="7" customWidth="1"/>
    <col min="8" max="14" width="4.42578125" style="7" customWidth="1"/>
    <col min="15" max="16" width="6" style="7" customWidth="1"/>
    <col min="17" max="17" width="28.5703125" style="2" customWidth="1"/>
    <col min="18" max="16384" width="9.140625" style="2"/>
  </cols>
  <sheetData>
    <row r="1" spans="1:17" ht="12.75" customHeight="1">
      <c r="A1" s="27" t="s">
        <v>23</v>
      </c>
      <c r="B1" s="27"/>
      <c r="C1" s="27"/>
      <c r="D1" s="27"/>
      <c r="E1" s="27"/>
      <c r="F1" s="27"/>
      <c r="G1" s="24" t="s">
        <v>50</v>
      </c>
      <c r="H1" s="25" t="s">
        <v>51</v>
      </c>
      <c r="I1" s="13"/>
      <c r="J1" s="13"/>
      <c r="K1" s="13"/>
      <c r="L1" s="13"/>
      <c r="M1" s="13"/>
      <c r="N1" s="13"/>
      <c r="O1" s="1"/>
      <c r="P1" s="1"/>
      <c r="Q1" s="3"/>
    </row>
    <row r="2" spans="1:17" ht="12.75" customHeight="1">
      <c r="A2" s="27"/>
      <c r="B2" s="27"/>
      <c r="C2" s="27"/>
      <c r="D2" s="27"/>
      <c r="E2" s="27"/>
      <c r="F2" s="27"/>
      <c r="G2" s="13"/>
      <c r="H2" s="13"/>
      <c r="I2" s="13"/>
      <c r="J2" s="13"/>
      <c r="K2" s="13"/>
      <c r="L2" s="13"/>
      <c r="M2" s="13"/>
      <c r="N2" s="13"/>
      <c r="O2" s="1"/>
      <c r="P2" s="1"/>
      <c r="Q2" s="3"/>
    </row>
    <row r="3" spans="1:17" s="5" customFormat="1" ht="12.75" customHeight="1">
      <c r="A3" s="3" t="s">
        <v>52</v>
      </c>
      <c r="B3" s="3" t="s">
        <v>0</v>
      </c>
      <c r="C3" s="3" t="s">
        <v>1</v>
      </c>
      <c r="D3" s="3" t="s">
        <v>87</v>
      </c>
      <c r="E3" s="3" t="s">
        <v>2</v>
      </c>
      <c r="F3" s="3" t="s">
        <v>86</v>
      </c>
      <c r="G3" s="4" t="s">
        <v>3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24</v>
      </c>
      <c r="P3" s="3" t="s">
        <v>88</v>
      </c>
      <c r="Q3" s="3" t="s">
        <v>89</v>
      </c>
    </row>
    <row r="4" spans="1:17" ht="12.6" customHeight="1">
      <c r="A4" s="19" t="s">
        <v>7</v>
      </c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7" s="6" customFormat="1" ht="12.6" customHeight="1">
      <c r="A5" s="26" t="s">
        <v>53</v>
      </c>
      <c r="B5" s="11" t="s">
        <v>20</v>
      </c>
      <c r="C5" s="8"/>
      <c r="D5" s="11" t="s">
        <v>85</v>
      </c>
      <c r="E5" s="12" t="s">
        <v>63</v>
      </c>
      <c r="F5" s="12" t="s">
        <v>76</v>
      </c>
      <c r="G5" s="21" t="s">
        <v>34</v>
      </c>
      <c r="H5" s="12">
        <v>10</v>
      </c>
      <c r="I5" s="12">
        <v>15</v>
      </c>
      <c r="J5" s="16">
        <v>15</v>
      </c>
      <c r="K5" s="16">
        <v>13</v>
      </c>
      <c r="L5" s="16" t="s">
        <v>4</v>
      </c>
      <c r="M5" s="16" t="s">
        <v>4</v>
      </c>
      <c r="N5" s="16" t="s">
        <v>4</v>
      </c>
      <c r="O5" s="14">
        <v>53</v>
      </c>
      <c r="P5" s="17">
        <f>O5/4</f>
        <v>13.25</v>
      </c>
    </row>
    <row r="6" spans="1:17" s="6" customFormat="1" ht="12.6" customHeight="1">
      <c r="A6" s="26" t="s">
        <v>53</v>
      </c>
      <c r="B6" s="11" t="s">
        <v>19</v>
      </c>
      <c r="C6" s="8"/>
      <c r="D6" s="11" t="s">
        <v>81</v>
      </c>
      <c r="E6" s="12" t="s">
        <v>74</v>
      </c>
      <c r="F6" s="12" t="s">
        <v>71</v>
      </c>
      <c r="G6" s="21" t="s">
        <v>35</v>
      </c>
      <c r="H6" s="12">
        <v>11</v>
      </c>
      <c r="I6" s="12">
        <v>8</v>
      </c>
      <c r="J6" s="16">
        <v>11</v>
      </c>
      <c r="K6" s="16">
        <v>15</v>
      </c>
      <c r="L6" s="16" t="s">
        <v>4</v>
      </c>
      <c r="M6" s="16" t="s">
        <v>4</v>
      </c>
      <c r="N6" s="16" t="s">
        <v>4</v>
      </c>
      <c r="O6" s="14">
        <f>SUM(H6:N6)</f>
        <v>45</v>
      </c>
      <c r="P6" s="17">
        <f>O6/4</f>
        <v>11.25</v>
      </c>
    </row>
    <row r="7" spans="1:17" ht="12.6" customHeight="1">
      <c r="A7" s="19" t="s">
        <v>8</v>
      </c>
      <c r="B7" s="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  <c r="P7" s="18"/>
      <c r="Q7" s="9"/>
    </row>
    <row r="8" spans="1:17" s="6" customFormat="1" ht="12.6" customHeight="1">
      <c r="A8" s="26" t="s">
        <v>53</v>
      </c>
      <c r="B8" s="11" t="s">
        <v>32</v>
      </c>
      <c r="C8" s="8"/>
      <c r="D8" s="11" t="s">
        <v>82</v>
      </c>
      <c r="E8" s="12" t="s">
        <v>84</v>
      </c>
      <c r="F8" s="12" t="s">
        <v>63</v>
      </c>
      <c r="G8" s="21" t="s">
        <v>36</v>
      </c>
      <c r="H8" s="12">
        <v>7</v>
      </c>
      <c r="I8" s="12">
        <v>12</v>
      </c>
      <c r="J8" s="16">
        <v>14</v>
      </c>
      <c r="K8" s="16">
        <v>15</v>
      </c>
      <c r="L8" s="16">
        <v>14</v>
      </c>
      <c r="M8" s="16" t="s">
        <v>4</v>
      </c>
      <c r="N8" s="16" t="s">
        <v>4</v>
      </c>
      <c r="O8" s="14">
        <f>SUM(H8:N8)</f>
        <v>62</v>
      </c>
      <c r="P8" s="17">
        <f>O8/5</f>
        <v>12.4</v>
      </c>
    </row>
    <row r="9" spans="1:17" s="6" customFormat="1" ht="12.6" customHeight="1">
      <c r="A9" s="26" t="s">
        <v>53</v>
      </c>
      <c r="B9" s="11" t="s">
        <v>90</v>
      </c>
      <c r="C9" s="8" t="s">
        <v>91</v>
      </c>
      <c r="D9" s="11" t="s">
        <v>92</v>
      </c>
      <c r="E9" s="12" t="s">
        <v>78</v>
      </c>
      <c r="F9" s="12" t="s">
        <v>93</v>
      </c>
      <c r="G9" s="21" t="s">
        <v>94</v>
      </c>
      <c r="H9" s="12">
        <v>10</v>
      </c>
      <c r="I9" s="12">
        <v>8</v>
      </c>
      <c r="J9" s="16">
        <v>18</v>
      </c>
      <c r="K9" s="16">
        <v>10</v>
      </c>
      <c r="L9" s="16">
        <v>15</v>
      </c>
      <c r="M9" s="16" t="s">
        <v>4</v>
      </c>
      <c r="N9" s="16" t="s">
        <v>4</v>
      </c>
      <c r="O9" s="14">
        <f>SUM(H9:N9)</f>
        <v>61</v>
      </c>
      <c r="P9" s="17">
        <f>O9/5</f>
        <v>12.2</v>
      </c>
    </row>
    <row r="10" spans="1:17" ht="12.6" customHeight="1">
      <c r="A10" s="19" t="s">
        <v>9</v>
      </c>
      <c r="B10" s="9"/>
      <c r="C10" s="10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5"/>
      <c r="P10" s="18"/>
      <c r="Q10" s="9"/>
    </row>
    <row r="11" spans="1:17" s="6" customFormat="1" ht="12.6" customHeight="1">
      <c r="A11" s="26" t="s">
        <v>53</v>
      </c>
      <c r="B11" s="11" t="s">
        <v>31</v>
      </c>
      <c r="C11" s="8"/>
      <c r="D11" s="11" t="s">
        <v>60</v>
      </c>
      <c r="E11" s="12" t="s">
        <v>70</v>
      </c>
      <c r="F11" s="12" t="s">
        <v>74</v>
      </c>
      <c r="G11" s="21" t="s">
        <v>38</v>
      </c>
      <c r="H11" s="12">
        <v>17</v>
      </c>
      <c r="I11" s="12">
        <v>10</v>
      </c>
      <c r="J11" s="12">
        <v>12</v>
      </c>
      <c r="K11" s="12">
        <v>12</v>
      </c>
      <c r="L11" s="20">
        <v>20</v>
      </c>
      <c r="M11" s="20">
        <v>20</v>
      </c>
      <c r="N11" s="16" t="s">
        <v>4</v>
      </c>
      <c r="O11" s="14">
        <f>SUM(H11:N11)</f>
        <v>91</v>
      </c>
      <c r="P11" s="17">
        <f>O11/6</f>
        <v>15.166666666666666</v>
      </c>
    </row>
    <row r="12" spans="1:17" s="6" customFormat="1" ht="12.6" customHeight="1">
      <c r="A12" s="26" t="s">
        <v>53</v>
      </c>
      <c r="B12" s="11" t="s">
        <v>22</v>
      </c>
      <c r="C12" s="8"/>
      <c r="D12" s="11" t="s">
        <v>58</v>
      </c>
      <c r="E12" s="12" t="s">
        <v>68</v>
      </c>
      <c r="F12" s="12" t="s">
        <v>77</v>
      </c>
      <c r="G12" s="21" t="s">
        <v>39</v>
      </c>
      <c r="H12" s="12">
        <v>17</v>
      </c>
      <c r="I12" s="12">
        <v>10</v>
      </c>
      <c r="J12" s="16">
        <v>13</v>
      </c>
      <c r="K12" s="16">
        <v>9</v>
      </c>
      <c r="L12" s="16">
        <v>14</v>
      </c>
      <c r="M12" s="16">
        <v>16</v>
      </c>
      <c r="N12" s="16" t="s">
        <v>4</v>
      </c>
      <c r="O12" s="14">
        <f>SUM(H12:N12)</f>
        <v>79</v>
      </c>
      <c r="P12" s="17">
        <f>O12/6</f>
        <v>13.166666666666666</v>
      </c>
    </row>
    <row r="13" spans="1:17" ht="12.6" customHeight="1">
      <c r="A13" s="19" t="s">
        <v>10</v>
      </c>
      <c r="B13" s="9"/>
      <c r="C13" s="10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5"/>
      <c r="P13" s="18"/>
      <c r="Q13" s="9"/>
    </row>
    <row r="14" spans="1:17" s="6" customFormat="1" ht="12.6" customHeight="1">
      <c r="A14" s="26" t="s">
        <v>53</v>
      </c>
      <c r="B14" s="11" t="s">
        <v>33</v>
      </c>
      <c r="C14" s="8"/>
      <c r="D14" s="11" t="s">
        <v>83</v>
      </c>
      <c r="E14" s="12" t="s">
        <v>80</v>
      </c>
      <c r="F14" s="12" t="s">
        <v>71</v>
      </c>
      <c r="G14" s="21" t="s">
        <v>40</v>
      </c>
      <c r="H14" s="12">
        <v>10</v>
      </c>
      <c r="I14" s="12">
        <v>9</v>
      </c>
      <c r="J14" s="16">
        <v>6</v>
      </c>
      <c r="K14" s="16">
        <v>12</v>
      </c>
      <c r="L14" s="16">
        <v>15</v>
      </c>
      <c r="M14" s="16">
        <v>11</v>
      </c>
      <c r="N14" s="16">
        <v>9</v>
      </c>
      <c r="O14" s="14">
        <f>SUM(H14:N14)</f>
        <v>72</v>
      </c>
      <c r="P14" s="17">
        <f>O14/7</f>
        <v>10.285714285714286</v>
      </c>
    </row>
    <row r="15" spans="1:17" s="6" customFormat="1" ht="12.6" customHeight="1">
      <c r="A15" s="26" t="s">
        <v>53</v>
      </c>
      <c r="B15" s="11" t="s">
        <v>22</v>
      </c>
      <c r="C15" s="8"/>
      <c r="D15" s="11" t="s">
        <v>58</v>
      </c>
      <c r="E15" s="12" t="s">
        <v>68</v>
      </c>
      <c r="F15" s="12" t="s">
        <v>67</v>
      </c>
      <c r="G15" s="21" t="s">
        <v>41</v>
      </c>
      <c r="H15" s="8">
        <v>11</v>
      </c>
      <c r="I15" s="8">
        <v>8</v>
      </c>
      <c r="J15" s="20">
        <v>7</v>
      </c>
      <c r="K15" s="20">
        <v>13</v>
      </c>
      <c r="L15" s="20">
        <v>11</v>
      </c>
      <c r="M15" s="20">
        <v>10</v>
      </c>
      <c r="N15" s="20">
        <v>6</v>
      </c>
      <c r="O15" s="14">
        <f>SUM(H15:N15)</f>
        <v>66</v>
      </c>
      <c r="P15" s="17">
        <f>O15/7</f>
        <v>9.4285714285714288</v>
      </c>
    </row>
    <row r="16" spans="1:17" ht="12.6" customHeight="1">
      <c r="A16" s="9"/>
      <c r="B16" s="9"/>
      <c r="C16" s="10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5"/>
      <c r="P16" s="18"/>
      <c r="Q16" s="9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  <ignoredErrors>
    <ignoredError sqref="O13:P13 O7 O10 O12 O14:O15" formulaRange="1"/>
    <ignoredError sqref="P7 P10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SERIES-Playoffs</vt:lpstr>
      <vt:lpstr>SERIES-Finals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2023-06-17T20:09:23Z</dcterms:modified>
</cp:coreProperties>
</file>