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04 Moje\01 BB NBAstats.net\01NbaAbaNblAbl\16-StatisticsTeam\"/>
    </mc:Choice>
  </mc:AlternateContent>
  <bookViews>
    <workbookView xWindow="-120" yWindow="-120" windowWidth="20640" windowHeight="11760" tabRatio="920"/>
  </bookViews>
  <sheets>
    <sheet name="QUARTER-most" sheetId="47" r:id="rId1"/>
    <sheet name="HALF-most" sheetId="45" r:id="rId2"/>
    <sheet name="GAME-most" sheetId="42" r:id="rId3"/>
    <sheet name="GAME-fewest" sheetId="54" r:id="rId4"/>
    <sheet name="SEASON-most" sheetId="55" r:id="rId5"/>
    <sheet name="SEASON-fewest" sheetId="56" r:id="rId6"/>
    <sheet name="SERIES-most" sheetId="58" r:id="rId7"/>
    <sheet name="SERIES-fewest" sheetId="57" r:id="rId8"/>
  </sheets>
  <definedNames>
    <definedName name="_xlnm._FilterDatabase" localSheetId="3" hidden="1">'GAME-fewest'!$A$3:$O$5</definedName>
    <definedName name="_xlnm._FilterDatabase" localSheetId="2" hidden="1">'GAME-most'!$A$3:$O$9</definedName>
    <definedName name="_xlnm._FilterDatabase" localSheetId="1" hidden="1">'HALF-most'!$A$3:$O$3</definedName>
    <definedName name="_xlnm._FilterDatabase" localSheetId="0" hidden="1">'QUARTER-most'!$A$3:$O$3</definedName>
    <definedName name="_xlnm._FilterDatabase" localSheetId="5" hidden="1">'SEASON-fewest'!$A$3:$H$5</definedName>
    <definedName name="_xlnm._FilterDatabase" localSheetId="4" hidden="1">'SEASON-most'!$A$3:$H$5</definedName>
    <definedName name="_xlnm._FilterDatabase" localSheetId="7" hidden="1">'SERIES-fewest'!#REF!</definedName>
    <definedName name="_xlnm._FilterDatabase" localSheetId="6" hidden="1">'SERIES-most'!#REF!</definedName>
  </definedNames>
  <calcPr calcId="181029"/>
</workbook>
</file>

<file path=xl/calcChain.xml><?xml version="1.0" encoding="utf-8"?>
<calcChain xmlns="http://schemas.openxmlformats.org/spreadsheetml/2006/main">
  <c r="G19" i="55" l="1"/>
  <c r="N21" i="47" l="1"/>
  <c r="I21" i="47"/>
  <c r="I11" i="47"/>
  <c r="I8" i="47"/>
  <c r="I7" i="47"/>
  <c r="I6" i="47"/>
  <c r="N20" i="45"/>
  <c r="I20" i="45"/>
  <c r="I10" i="45"/>
  <c r="I7" i="45"/>
  <c r="I6" i="45"/>
  <c r="N17" i="47" l="1"/>
  <c r="I17" i="47"/>
  <c r="N16" i="45" l="1"/>
  <c r="I16" i="45"/>
  <c r="N32" i="54"/>
  <c r="I32" i="54"/>
  <c r="G11" i="56"/>
  <c r="G10" i="56"/>
  <c r="G9" i="56"/>
  <c r="G11" i="55"/>
  <c r="G10" i="55"/>
  <c r="G9" i="55"/>
  <c r="G14" i="56"/>
  <c r="G13" i="56"/>
  <c r="G12" i="56"/>
  <c r="G14" i="55"/>
  <c r="G13" i="55"/>
  <c r="G12" i="55"/>
  <c r="I24" i="58"/>
  <c r="G19" i="56"/>
  <c r="G18" i="56"/>
  <c r="G17" i="56"/>
  <c r="G20" i="55"/>
  <c r="G18" i="55"/>
  <c r="G17" i="55"/>
  <c r="G8" i="55"/>
  <c r="G7" i="55"/>
  <c r="G6" i="55"/>
  <c r="G23" i="55"/>
  <c r="G22" i="55"/>
  <c r="G21" i="55"/>
  <c r="G22" i="56"/>
  <c r="G21" i="56"/>
  <c r="G20" i="56"/>
  <c r="G8" i="56"/>
  <c r="G7" i="56"/>
  <c r="G6" i="56"/>
  <c r="I11" i="57"/>
  <c r="I15" i="58"/>
  <c r="I13" i="58"/>
  <c r="I27" i="58"/>
  <c r="I26" i="58"/>
  <c r="I25" i="58"/>
  <c r="I23" i="58"/>
  <c r="I22" i="58"/>
  <c r="I21" i="58"/>
  <c r="I20" i="58"/>
  <c r="I19" i="58"/>
  <c r="I16" i="58"/>
  <c r="I14" i="58"/>
  <c r="I12" i="58"/>
  <c r="I11" i="58"/>
  <c r="I10" i="58"/>
  <c r="I9" i="58"/>
  <c r="I8" i="58"/>
  <c r="I7" i="58"/>
  <c r="I6" i="58"/>
  <c r="I5" i="58"/>
  <c r="I4" i="58"/>
  <c r="I3" i="58"/>
  <c r="I25" i="57"/>
  <c r="I24" i="57"/>
  <c r="I23" i="57"/>
  <c r="I22" i="57"/>
  <c r="I21" i="57"/>
  <c r="I20" i="57"/>
  <c r="I19" i="57"/>
  <c r="I18" i="57"/>
  <c r="I15" i="57"/>
  <c r="I14" i="57"/>
  <c r="I13" i="57"/>
  <c r="I12" i="57"/>
  <c r="I10" i="57"/>
  <c r="I9" i="57"/>
  <c r="I8" i="57"/>
  <c r="I7" i="57"/>
  <c r="I6" i="57"/>
  <c r="I5" i="57"/>
  <c r="I4" i="57"/>
  <c r="I3" i="57"/>
  <c r="I26" i="54"/>
  <c r="I25" i="54"/>
  <c r="I24" i="54"/>
  <c r="I18" i="54"/>
  <c r="I17" i="54"/>
  <c r="I16" i="54"/>
  <c r="I15" i="54"/>
  <c r="I9" i="54"/>
  <c r="I8" i="54"/>
  <c r="I7" i="54"/>
  <c r="I6" i="54"/>
  <c r="I28" i="42"/>
  <c r="I27" i="42"/>
  <c r="I26" i="42"/>
  <c r="I21" i="42"/>
  <c r="I20" i="42"/>
  <c r="I19" i="42"/>
  <c r="I12" i="42"/>
  <c r="I11" i="42"/>
  <c r="I10" i="42"/>
  <c r="I7" i="42"/>
  <c r="G5" i="56"/>
  <c r="G4" i="56"/>
  <c r="G3" i="56"/>
  <c r="G5" i="55"/>
  <c r="G4" i="55"/>
  <c r="G3" i="55"/>
  <c r="N45" i="54"/>
  <c r="I45" i="54"/>
  <c r="N44" i="54"/>
  <c r="I44" i="54"/>
  <c r="N43" i="54"/>
  <c r="I43" i="54"/>
  <c r="N40" i="54"/>
  <c r="I40" i="54"/>
  <c r="N39" i="54"/>
  <c r="I39" i="54"/>
  <c r="N36" i="54"/>
  <c r="I36" i="54"/>
  <c r="N35" i="54"/>
  <c r="I35" i="54"/>
  <c r="N34" i="54"/>
  <c r="I34" i="54"/>
  <c r="N33" i="54"/>
  <c r="I33" i="54"/>
  <c r="I23" i="54"/>
  <c r="I22" i="54"/>
  <c r="I21" i="54"/>
  <c r="I14" i="54"/>
  <c r="I13" i="54"/>
  <c r="I12" i="54"/>
  <c r="I5" i="54"/>
  <c r="I4" i="54"/>
  <c r="I3" i="54"/>
  <c r="I9" i="42"/>
  <c r="I8" i="42"/>
  <c r="I6" i="42"/>
  <c r="I5" i="42"/>
  <c r="I4" i="42"/>
  <c r="I3" i="42"/>
  <c r="I18" i="42"/>
  <c r="I17" i="42"/>
  <c r="I16" i="42"/>
  <c r="I15" i="42"/>
  <c r="I25" i="42"/>
  <c r="I24" i="42"/>
  <c r="N17" i="45"/>
  <c r="N18" i="47"/>
  <c r="I45" i="42"/>
  <c r="I44" i="42"/>
  <c r="I41" i="42"/>
  <c r="I40" i="42"/>
  <c r="I39" i="42"/>
  <c r="I18" i="47"/>
  <c r="I3" i="47"/>
  <c r="I17" i="45"/>
  <c r="I3" i="45"/>
  <c r="N45" i="42"/>
  <c r="N44" i="42"/>
  <c r="N41" i="42"/>
  <c r="N40" i="42"/>
  <c r="N39" i="42"/>
  <c r="I36" i="42"/>
  <c r="I35" i="42"/>
  <c r="N36" i="42"/>
  <c r="N35" i="42"/>
  <c r="N34" i="42"/>
  <c r="I34" i="42"/>
</calcChain>
</file>

<file path=xl/sharedStrings.xml><?xml version="1.0" encoding="utf-8"?>
<sst xmlns="http://schemas.openxmlformats.org/spreadsheetml/2006/main" count="1355" uniqueCount="204">
  <si>
    <t>Team</t>
  </si>
  <si>
    <t>Day</t>
  </si>
  <si>
    <t>Month</t>
  </si>
  <si>
    <t>Year</t>
  </si>
  <si>
    <t>Date</t>
  </si>
  <si>
    <t>Notes</t>
  </si>
  <si>
    <t>Season</t>
  </si>
  <si>
    <t>OT</t>
  </si>
  <si>
    <t>Franchise</t>
  </si>
  <si>
    <t>League</t>
  </si>
  <si>
    <t>NBA</t>
  </si>
  <si>
    <t>Total</t>
  </si>
  <si>
    <t>FGM</t>
  </si>
  <si>
    <t>NBA  -  Most FGM in a Quarter  -  Single Team  -  Regular Season</t>
  </si>
  <si>
    <t>NBA  -  Most FGM in a Quarter  -  Single Team  -  Playoffs</t>
  </si>
  <si>
    <t>NBA  -  Most FGM in a Quarter  -  Single Team  -  Finals</t>
  </si>
  <si>
    <t>NBA  -  Most FGM in a Quarter  -  Both Teams  -  Regular Season</t>
  </si>
  <si>
    <t>NBA  -  Most FGM in a Quarter  -  Both Teams  -  Playoffs</t>
  </si>
  <si>
    <t>NBA  -  Most FGM in a Quarter  -  Both Teams  -  Finals</t>
  </si>
  <si>
    <t>NBA  -  Most FGM in a Half  -  Single Team  -  Regular Season</t>
  </si>
  <si>
    <t>NBA  -  Most FGM in a Half  -  Single Team  -  Playoffs</t>
  </si>
  <si>
    <t>NBA  -  Most FGM in a Half  -  Single Team  -  Finals</t>
  </si>
  <si>
    <t>NBA  -  Most FGM in a Half  -  Both Teams  -  Regular Season</t>
  </si>
  <si>
    <t>NBA  -  Most FGM in a Half  -  Both Teams  -  Playoffs</t>
  </si>
  <si>
    <t>NBA  -  Most FGM in a Half  -  Both Teams  -  Finals</t>
  </si>
  <si>
    <t>NBA  -  Fewest FGM in a Game  -  Both Teams  -  Finals</t>
  </si>
  <si>
    <t>NBA  -  Fewest FGM in a Game  -  Both Teams  -  Playoffs</t>
  </si>
  <si>
    <t>NBA  -  Fewest FGM in a Game  -  Both Teams  -  Regular Season</t>
  </si>
  <si>
    <t>NBA  -  Most FGM in a Game  -  Both Teams  -  Finals</t>
  </si>
  <si>
    <t>NBA  -  Most FGM in a Game  -  Both Teams  -  Playoffs</t>
  </si>
  <si>
    <t>NBA  -  Most FGM in a Game  -  Both Teams  -  Regular Season</t>
  </si>
  <si>
    <t>G</t>
  </si>
  <si>
    <t>FGMpG</t>
  </si>
  <si>
    <t>Boston Celtics</t>
  </si>
  <si>
    <t>BOS</t>
  </si>
  <si>
    <t>(1959-60)</t>
  </si>
  <si>
    <t>Golden State Warriors</t>
  </si>
  <si>
    <t>PHI</t>
  </si>
  <si>
    <t>(1961-62)</t>
  </si>
  <si>
    <t>DEN</t>
  </si>
  <si>
    <t>(1981-82)</t>
  </si>
  <si>
    <t>Atlanta Hawks</t>
  </si>
  <si>
    <t>MIL</t>
  </si>
  <si>
    <t>(1954-55)</t>
  </si>
  <si>
    <t>Chicago Bulls</t>
  </si>
  <si>
    <t>CHI</t>
  </si>
  <si>
    <t>(1998-99)</t>
  </si>
  <si>
    <t>ATL</t>
  </si>
  <si>
    <t>Cleveland Cavaliers</t>
  </si>
  <si>
    <t>CLE</t>
  </si>
  <si>
    <t>Detroit Pistons</t>
  </si>
  <si>
    <t>DET</t>
  </si>
  <si>
    <t>###</t>
  </si>
  <si>
    <t>(1983-84)</t>
  </si>
  <si>
    <t>Los Angeles Lakers</t>
  </si>
  <si>
    <t>MIN</t>
  </si>
  <si>
    <t>(1958-59)</t>
  </si>
  <si>
    <t>Philadelphia 76ers</t>
  </si>
  <si>
    <t>SYR</t>
  </si>
  <si>
    <t>SFW</t>
  </si>
  <si>
    <t>(1962-63)</t>
  </si>
  <si>
    <t>LAL</t>
  </si>
  <si>
    <t>GSW</t>
  </si>
  <si>
    <t>(1971-72)</t>
  </si>
  <si>
    <t>(1978-79)</t>
  </si>
  <si>
    <t>Milwaukee Bucks</t>
  </si>
  <si>
    <t>Utah Jazz</t>
  </si>
  <si>
    <t>NOJ</t>
  </si>
  <si>
    <t>Orlando Magic</t>
  </si>
  <si>
    <t>ORL</t>
  </si>
  <si>
    <t>(2011-12)</t>
  </si>
  <si>
    <t>Miami Heat</t>
  </si>
  <si>
    <t>MIA</t>
  </si>
  <si>
    <t>(2007-08)</t>
  </si>
  <si>
    <t>San Antonio Spurs</t>
  </si>
  <si>
    <t>SAS</t>
  </si>
  <si>
    <t>Sacramento Kings</t>
  </si>
  <si>
    <t>Houston Rockets</t>
  </si>
  <si>
    <t>SDR</t>
  </si>
  <si>
    <t>(1969-70)</t>
  </si>
  <si>
    <t>Portland Trail Blazers</t>
  </si>
  <si>
    <t>POR</t>
  </si>
  <si>
    <t>Brooklyn Nets</t>
  </si>
  <si>
    <t>NJN</t>
  </si>
  <si>
    <t>(2004-05)</t>
  </si>
  <si>
    <t>Minnesota Timberwolves</t>
  </si>
  <si>
    <t>(1996-97)</t>
  </si>
  <si>
    <t>New York Knicks</t>
  </si>
  <si>
    <t>NYK</t>
  </si>
  <si>
    <t>Charlotte Hornets</t>
  </si>
  <si>
    <t>CHA</t>
  </si>
  <si>
    <t>(2000-01)</t>
  </si>
  <si>
    <t>Dallas Mavericks</t>
  </si>
  <si>
    <t>DAL</t>
  </si>
  <si>
    <t>UTA</t>
  </si>
  <si>
    <t>WAS</t>
  </si>
  <si>
    <t>New Orleans Pelicans</t>
  </si>
  <si>
    <t>NOH</t>
  </si>
  <si>
    <t>HOU</t>
  </si>
  <si>
    <t>Phoenix Suns</t>
  </si>
  <si>
    <t>PHO</t>
  </si>
  <si>
    <t>Quarter</t>
  </si>
  <si>
    <t>Half</t>
  </si>
  <si>
    <t>(1990-91)</t>
  </si>
  <si>
    <t>1st</t>
  </si>
  <si>
    <t>2nd</t>
  </si>
  <si>
    <t>4th</t>
  </si>
  <si>
    <t>ABA</t>
  </si>
  <si>
    <t>Indiana Pacers</t>
  </si>
  <si>
    <t>IND</t>
  </si>
  <si>
    <t>Pittsburgh Condors</t>
  </si>
  <si>
    <t>PIT</t>
  </si>
  <si>
    <t>San Diego Sails</t>
  </si>
  <si>
    <t>SDC</t>
  </si>
  <si>
    <t>NYN</t>
  </si>
  <si>
    <t>(1974-75)</t>
  </si>
  <si>
    <t>####</t>
  </si>
  <si>
    <t>Virginia Squires</t>
  </si>
  <si>
    <t>VIR</t>
  </si>
  <si>
    <t>Utah Stars</t>
  </si>
  <si>
    <t>Kentucky Colonels</t>
  </si>
  <si>
    <t>KEN</t>
  </si>
  <si>
    <t>(1970-71)</t>
  </si>
  <si>
    <t>OAK</t>
  </si>
  <si>
    <t>(1968-69)</t>
  </si>
  <si>
    <t>The Floridians</t>
  </si>
  <si>
    <t>(1967-68)</t>
  </si>
  <si>
    <t>LAS</t>
  </si>
  <si>
    <t>Spirits of St.Louis</t>
  </si>
  <si>
    <t>(1973-74)</t>
  </si>
  <si>
    <t>(1972-73)</t>
  </si>
  <si>
    <t>2-game series</t>
  </si>
  <si>
    <t>3-game series</t>
  </si>
  <si>
    <t>4-game series</t>
  </si>
  <si>
    <t>5-game series</t>
  </si>
  <si>
    <t>6-game series</t>
  </si>
  <si>
    <t>7-game series</t>
  </si>
  <si>
    <t>NBA  -  Most FGM in a Series  -  Single Team  -  Playoffs</t>
  </si>
  <si>
    <t>NBA  -  Most FGM in a Series  -  Single Team  -  Finals</t>
  </si>
  <si>
    <t>NBA  -  Fewest FGM in a Series  -  Single Team  -  Playoffs</t>
  </si>
  <si>
    <t>NBA  -  Fewest FGM in a Series  -  Single Team  -  Finals</t>
  </si>
  <si>
    <t>(1977-78)</t>
  </si>
  <si>
    <t>FTW</t>
  </si>
  <si>
    <t>(1984-85)</t>
  </si>
  <si>
    <t>(1989-90)</t>
  </si>
  <si>
    <t>(1982-83)</t>
  </si>
  <si>
    <t>(1985-86)</t>
  </si>
  <si>
    <t>CIN</t>
  </si>
  <si>
    <t>(1957-58)</t>
  </si>
  <si>
    <t>Toronto Raptors</t>
  </si>
  <si>
    <t>TOR</t>
  </si>
  <si>
    <t>(1999-00)</t>
  </si>
  <si>
    <t>(1993-94)</t>
  </si>
  <si>
    <t>(1997-98)</t>
  </si>
  <si>
    <t>(2003-04)</t>
  </si>
  <si>
    <t>(2008-09)</t>
  </si>
  <si>
    <t>(2012-13)</t>
  </si>
  <si>
    <t>TEX</t>
  </si>
  <si>
    <t>(1975-76)</t>
  </si>
  <si>
    <t>SLH</t>
  </si>
  <si>
    <t>(1964-65)</t>
  </si>
  <si>
    <t>(1960-61)</t>
  </si>
  <si>
    <t>(1966-67)</t>
  </si>
  <si>
    <t>(2006-07)</t>
  </si>
  <si>
    <t>(2002-03)</t>
  </si>
  <si>
    <t>#</t>
  </si>
  <si>
    <t>NBL</t>
  </si>
  <si>
    <t>Anderson Packers</t>
  </si>
  <si>
    <t>AND</t>
  </si>
  <si>
    <t>ROC</t>
  </si>
  <si>
    <t>(1948-49)</t>
  </si>
  <si>
    <t>(1947-48)</t>
  </si>
  <si>
    <t>Columbus Athletic Supply</t>
  </si>
  <si>
    <t>COL</t>
  </si>
  <si>
    <t>Dayton Metropolitans</t>
  </si>
  <si>
    <t>DAY</t>
  </si>
  <si>
    <t>Detroit Eagles</t>
  </si>
  <si>
    <t>WAR</t>
  </si>
  <si>
    <t>(1937-38)</t>
  </si>
  <si>
    <t>ABL</t>
  </si>
  <si>
    <t>Kansas City Steers</t>
  </si>
  <si>
    <t>KCS</t>
  </si>
  <si>
    <t>Cleveland Pipers</t>
  </si>
  <si>
    <t>Chicago Majors</t>
  </si>
  <si>
    <t>Philadelphia Tapers</t>
  </si>
  <si>
    <t>NYT</t>
  </si>
  <si>
    <t>NBA/ABA  -  Most FGM in a Game  -  Single Team  -  Regular Season</t>
  </si>
  <si>
    <t>NBA/ABA  -  Most FGM in a Game  -  Single Team  -  Playoffs</t>
  </si>
  <si>
    <t>NBA/ABA  -  Most FGM in a Game  -  Single Team  -  Finals</t>
  </si>
  <si>
    <t>NBA/ABA  -  Fewest FGM in a Game  -  Single Team  -  Regular Season</t>
  </si>
  <si>
    <t>NBA/ABA  -  Fewest FGM in a Game  -  Single Team  -  Playoffs</t>
  </si>
  <si>
    <t>NBA/ABA  -  Fewest FGM in a Game  -  Single Team  -  Finals</t>
  </si>
  <si>
    <t>NBA/ABA/ABL/NBL  -  Most FGM per Game in a Season  -  Single Team  -  Regular Season</t>
  </si>
  <si>
    <t>NBA/ABA  -  Most FGM per Game in a Season  -  Single Team  -  Playoffs</t>
  </si>
  <si>
    <t>NBA/ABA  -  Fewest FGM per Game in a Season  -  Single Team  -  Playoffs</t>
  </si>
  <si>
    <t>NBA/ABA/ABL/NBL  -  Fewest FGM per Game in a Season  -  Single Team  -  Regular Season</t>
  </si>
  <si>
    <t>Oklahoma City Thunder</t>
  </si>
  <si>
    <t>OCT</t>
  </si>
  <si>
    <t>(2014-15)</t>
  </si>
  <si>
    <t>source: 1983-84 76ers Statistical Yearbook</t>
  </si>
  <si>
    <t>source: Philadelphia Eve. Bulletin ; not in Official NBA Guide</t>
  </si>
  <si>
    <t>source: 1988-89 Celtics Media Guide</t>
  </si>
  <si>
    <t>source: DVD game copy</t>
  </si>
  <si>
    <t>Denver Nuggets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</si>
</sst>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\/dd\/yyyy"/>
    <numFmt numFmtId="165" formatCode="#,##0.0"/>
  </numFmts>
  <fonts count="21">
    <font>
      <sz val="10"/>
      <name val="Arial"/>
    </font>
    <font>
      <sz val="10"/>
      <name val="Arial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3"/>
      <color indexed="53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0"/>
      <color indexed="9"/>
      <name val="Calibri"/>
      <family val="2"/>
      <charset val="238"/>
    </font>
    <font>
      <b/>
      <sz val="10"/>
      <color indexed="9"/>
      <name val="Calibri"/>
      <family val="2"/>
    </font>
    <font>
      <sz val="10"/>
      <name val="Calibri"/>
      <family val="2"/>
    </font>
    <font>
      <sz val="11"/>
      <color indexed="8"/>
      <name val="Calibri"/>
      <family val="2"/>
      <charset val="238"/>
    </font>
    <font>
      <sz val="10"/>
      <name val="Arial"/>
      <family val="2"/>
    </font>
    <font>
      <sz val="12"/>
      <name val="宋体"/>
      <family val="3"/>
      <charset val="134"/>
    </font>
    <font>
      <sz val="12"/>
      <name val="宋体"/>
      <charset val="134"/>
    </font>
    <font>
      <b/>
      <sz val="10"/>
      <name val="Calibri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3"/>
      <color rgb="FFFFFF00"/>
      <name val="Calibri"/>
      <family val="2"/>
      <charset val="238"/>
    </font>
    <font>
      <sz val="10"/>
      <color theme="1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</borders>
  <cellStyleXfs count="23">
    <xf numFmtId="0" fontId="0" fillId="0" borderId="0"/>
    <xf numFmtId="0" fontId="15" fillId="0" borderId="0"/>
    <xf numFmtId="0" fontId="16" fillId="0" borderId="0"/>
    <xf numFmtId="0" fontId="1" fillId="0" borderId="0"/>
    <xf numFmtId="9" fontId="9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10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/>
    <xf numFmtId="0" fontId="8" fillId="0" borderId="0" xfId="0" applyNumberFormat="1" applyFont="1" applyFill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2" xfId="0" applyFont="1" applyFill="1" applyBorder="1"/>
    <xf numFmtId="0" fontId="8" fillId="0" borderId="0" xfId="0" applyFont="1" applyBorder="1"/>
    <xf numFmtId="0" fontId="3" fillId="0" borderId="2" xfId="0" applyFont="1" applyFill="1" applyBorder="1"/>
    <xf numFmtId="0" fontId="3" fillId="2" borderId="3" xfId="0" applyFont="1" applyFill="1" applyBorder="1" applyAlignment="1">
      <alignment horizontal="center"/>
    </xf>
    <xf numFmtId="0" fontId="8" fillId="0" borderId="4" xfId="0" applyFont="1" applyBorder="1"/>
    <xf numFmtId="0" fontId="8" fillId="0" borderId="4" xfId="0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4" xfId="0" applyNumberFormat="1" applyFont="1" applyFill="1" applyBorder="1" applyAlignment="1">
      <alignment horizontal="center"/>
    </xf>
    <xf numFmtId="0" fontId="8" fillId="0" borderId="5" xfId="0" applyFont="1" applyFill="1" applyBorder="1"/>
    <xf numFmtId="0" fontId="3" fillId="0" borderId="5" xfId="0" applyFont="1" applyFill="1" applyBorder="1"/>
    <xf numFmtId="0" fontId="3" fillId="0" borderId="12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left"/>
    </xf>
    <xf numFmtId="0" fontId="8" fillId="0" borderId="12" xfId="0" applyFont="1" applyFill="1" applyBorder="1" applyAlignment="1">
      <alignment horizontal="center"/>
    </xf>
    <xf numFmtId="0" fontId="8" fillId="0" borderId="12" xfId="0" applyNumberFormat="1" applyFont="1" applyFill="1" applyBorder="1" applyAlignment="1">
      <alignment horizontal="center"/>
    </xf>
    <xf numFmtId="164" fontId="2" fillId="0" borderId="12" xfId="1" applyNumberFormat="1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3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left"/>
    </xf>
    <xf numFmtId="0" fontId="8" fillId="0" borderId="13" xfId="0" applyFont="1" applyFill="1" applyBorder="1" applyAlignment="1">
      <alignment horizontal="center"/>
    </xf>
    <xf numFmtId="0" fontId="8" fillId="0" borderId="13" xfId="0" applyNumberFormat="1" applyFont="1" applyFill="1" applyBorder="1" applyAlignment="1">
      <alignment horizontal="center"/>
    </xf>
    <xf numFmtId="164" fontId="2" fillId="0" borderId="13" xfId="1" applyNumberFormat="1" applyFont="1" applyFill="1" applyBorder="1" applyAlignment="1">
      <alignment horizontal="center"/>
    </xf>
    <xf numFmtId="0" fontId="3" fillId="0" borderId="13" xfId="0" applyFont="1" applyFill="1" applyBorder="1"/>
    <xf numFmtId="0" fontId="13" fillId="0" borderId="0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6" fillId="3" borderId="6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7" fillId="3" borderId="0" xfId="1" applyFont="1" applyFill="1" applyBorder="1" applyAlignment="1">
      <alignment horizontal="center" vertical="center"/>
    </xf>
    <xf numFmtId="1" fontId="5" fillId="3" borderId="0" xfId="1" applyNumberFormat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4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/>
    </xf>
    <xf numFmtId="0" fontId="5" fillId="3" borderId="0" xfId="1" applyFont="1" applyFill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/>
    </xf>
    <xf numFmtId="165" fontId="13" fillId="0" borderId="0" xfId="0" applyNumberFormat="1" applyFont="1" applyBorder="1" applyAlignment="1">
      <alignment horizontal="center"/>
    </xf>
    <xf numFmtId="0" fontId="4" fillId="3" borderId="7" xfId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14" fontId="17" fillId="0" borderId="0" xfId="0" applyNumberFormat="1" applyFont="1" applyBorder="1" applyAlignment="1">
      <alignment horizontal="left"/>
    </xf>
    <xf numFmtId="0" fontId="17" fillId="0" borderId="0" xfId="0" applyFont="1" applyFill="1" applyBorder="1" applyAlignment="1">
      <alignment horizontal="center"/>
    </xf>
    <xf numFmtId="14" fontId="17" fillId="5" borderId="0" xfId="0" applyNumberFormat="1" applyFont="1" applyFill="1" applyBorder="1" applyAlignment="1">
      <alignment horizontal="left"/>
    </xf>
    <xf numFmtId="0" fontId="17" fillId="0" borderId="0" xfId="0" applyFont="1" applyBorder="1" applyAlignment="1">
      <alignment horizontal="center"/>
    </xf>
    <xf numFmtId="14" fontId="17" fillId="0" borderId="0" xfId="0" applyNumberFormat="1" applyFont="1" applyBorder="1" applyAlignment="1">
      <alignment horizontal="center"/>
    </xf>
    <xf numFmtId="14" fontId="17" fillId="0" borderId="0" xfId="0" applyNumberFormat="1" applyFont="1" applyFill="1" applyBorder="1" applyAlignment="1">
      <alignment horizontal="left"/>
    </xf>
    <xf numFmtId="14" fontId="17" fillId="0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165" fontId="13" fillId="0" borderId="4" xfId="0" applyNumberFormat="1" applyFont="1" applyBorder="1" applyAlignment="1">
      <alignment horizontal="center"/>
    </xf>
    <xf numFmtId="0" fontId="8" fillId="6" borderId="0" xfId="0" applyFont="1" applyFill="1" applyBorder="1" applyAlignment="1">
      <alignment horizontal="left"/>
    </xf>
    <xf numFmtId="0" fontId="8" fillId="6" borderId="0" xfId="0" applyFont="1" applyFill="1" applyBorder="1" applyAlignment="1">
      <alignment horizontal="center"/>
    </xf>
    <xf numFmtId="0" fontId="8" fillId="6" borderId="0" xfId="0" applyNumberFormat="1" applyFont="1" applyFill="1" applyBorder="1" applyAlignment="1">
      <alignment horizontal="center"/>
    </xf>
    <xf numFmtId="164" fontId="2" fillId="6" borderId="0" xfId="1" applyNumberFormat="1" applyFont="1" applyFill="1" applyBorder="1" applyAlignment="1">
      <alignment horizontal="center"/>
    </xf>
    <xf numFmtId="0" fontId="13" fillId="6" borderId="0" xfId="0" applyFont="1" applyFill="1" applyBorder="1" applyAlignment="1">
      <alignment horizontal="center"/>
    </xf>
    <xf numFmtId="0" fontId="8" fillId="6" borderId="2" xfId="0" applyFont="1" applyFill="1" applyBorder="1"/>
    <xf numFmtId="0" fontId="17" fillId="0" borderId="0" xfId="0" applyNumberFormat="1" applyFont="1" applyFill="1" applyAlignment="1">
      <alignment horizontal="left"/>
    </xf>
    <xf numFmtId="0" fontId="17" fillId="0" borderId="0" xfId="2" applyFont="1" applyFill="1" applyBorder="1" applyAlignment="1">
      <alignment horizontal="center"/>
    </xf>
    <xf numFmtId="0" fontId="17" fillId="5" borderId="0" xfId="0" applyNumberFormat="1" applyFont="1" applyFill="1" applyAlignment="1">
      <alignment horizontal="left"/>
    </xf>
    <xf numFmtId="0" fontId="17" fillId="0" borderId="0" xfId="0" applyNumberFormat="1" applyFont="1" applyAlignment="1">
      <alignment horizontal="center"/>
    </xf>
    <xf numFmtId="3" fontId="17" fillId="0" borderId="0" xfId="2" applyNumberFormat="1" applyFont="1" applyFill="1" applyBorder="1" applyAlignment="1">
      <alignment horizontal="center"/>
    </xf>
    <xf numFmtId="0" fontId="17" fillId="0" borderId="4" xfId="0" applyNumberFormat="1" applyFont="1" applyFill="1" applyBorder="1" applyAlignment="1">
      <alignment horizontal="left"/>
    </xf>
    <xf numFmtId="0" fontId="17" fillId="0" borderId="4" xfId="2" applyFont="1" applyFill="1" applyBorder="1" applyAlignment="1">
      <alignment horizontal="center"/>
    </xf>
    <xf numFmtId="0" fontId="17" fillId="0" borderId="4" xfId="0" applyNumberFormat="1" applyFont="1" applyBorder="1" applyAlignment="1">
      <alignment horizontal="center"/>
    </xf>
    <xf numFmtId="3" fontId="17" fillId="0" borderId="4" xfId="2" applyNumberFormat="1" applyFont="1" applyFill="1" applyBorder="1" applyAlignment="1">
      <alignment horizontal="center"/>
    </xf>
    <xf numFmtId="0" fontId="17" fillId="0" borderId="0" xfId="0" applyNumberFormat="1" applyFont="1" applyFill="1" applyAlignment="1">
      <alignment horizontal="center"/>
    </xf>
    <xf numFmtId="0" fontId="17" fillId="0" borderId="4" xfId="0" applyNumberFormat="1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17" fillId="5" borderId="4" xfId="0" applyNumberFormat="1" applyFont="1" applyFill="1" applyBorder="1" applyAlignment="1">
      <alignment horizontal="left"/>
    </xf>
    <xf numFmtId="0" fontId="18" fillId="8" borderId="0" xfId="0" applyFont="1" applyFill="1" applyBorder="1" applyAlignment="1">
      <alignment horizontal="center"/>
    </xf>
    <xf numFmtId="0" fontId="18" fillId="8" borderId="4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20" fillId="9" borderId="14" xfId="0" applyFont="1" applyFill="1" applyBorder="1" applyAlignment="1"/>
    <xf numFmtId="14" fontId="2" fillId="0" borderId="0" xfId="1" applyNumberFormat="1" applyFont="1" applyBorder="1" applyAlignment="1">
      <alignment horizontal="center"/>
    </xf>
    <xf numFmtId="14" fontId="2" fillId="0" borderId="4" xfId="1" applyNumberFormat="1" applyFont="1" applyBorder="1" applyAlignment="1">
      <alignment horizontal="center"/>
    </xf>
    <xf numFmtId="14" fontId="2" fillId="0" borderId="0" xfId="1" applyNumberFormat="1" applyFont="1" applyFill="1" applyBorder="1" applyAlignment="1">
      <alignment horizontal="center"/>
    </xf>
    <xf numFmtId="0" fontId="17" fillId="0" borderId="0" xfId="0" applyNumberFormat="1" applyFont="1" applyFill="1" applyBorder="1" applyAlignment="1">
      <alignment horizontal="left"/>
    </xf>
    <xf numFmtId="0" fontId="17" fillId="0" borderId="0" xfId="0" applyNumberFormat="1" applyFont="1" applyBorder="1" applyAlignment="1">
      <alignment horizontal="center"/>
    </xf>
    <xf numFmtId="4" fontId="13" fillId="0" borderId="0" xfId="0" applyNumberFormat="1" applyFont="1" applyBorder="1" applyAlignment="1">
      <alignment horizontal="center"/>
    </xf>
    <xf numFmtId="0" fontId="19" fillId="3" borderId="9" xfId="1" applyFont="1" applyFill="1" applyBorder="1" applyAlignment="1">
      <alignment horizontal="center" vertical="center"/>
    </xf>
    <xf numFmtId="0" fontId="19" fillId="3" borderId="10" xfId="1" applyFont="1" applyFill="1" applyBorder="1" applyAlignment="1">
      <alignment horizontal="center" vertical="center"/>
    </xf>
    <xf numFmtId="0" fontId="19" fillId="3" borderId="1" xfId="1" applyFont="1" applyFill="1" applyBorder="1" applyAlignment="1">
      <alignment horizontal="center" vertical="center"/>
    </xf>
    <xf numFmtId="0" fontId="19" fillId="3" borderId="0" xfId="1" applyFont="1" applyFill="1" applyBorder="1" applyAlignment="1">
      <alignment horizontal="center" vertical="center"/>
    </xf>
    <xf numFmtId="0" fontId="4" fillId="3" borderId="11" xfId="1" applyFont="1" applyFill="1" applyBorder="1" applyAlignment="1">
      <alignment horizontal="center" vertical="center"/>
    </xf>
    <xf numFmtId="0" fontId="4" fillId="3" borderId="7" xfId="1" applyFont="1" applyFill="1" applyBorder="1" applyAlignment="1">
      <alignment horizontal="center" vertical="center"/>
    </xf>
    <xf numFmtId="0" fontId="4" fillId="3" borderId="9" xfId="1" applyFont="1" applyFill="1" applyBorder="1" applyAlignment="1">
      <alignment horizontal="center" vertical="center"/>
    </xf>
    <xf numFmtId="0" fontId="4" fillId="3" borderId="10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4" fillId="3" borderId="0" xfId="1" applyFon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</cellXfs>
  <cellStyles count="23">
    <cellStyle name="Normalny" xfId="0" builtinId="0"/>
    <cellStyle name="Normalny 2" xfId="1"/>
    <cellStyle name="Normalny 3" xfId="2"/>
    <cellStyle name="Normalny 4" xfId="3"/>
    <cellStyle name="Procentowy 2" xfId="4"/>
    <cellStyle name="Procentowy 3" xfId="5"/>
    <cellStyle name="常规 10" xfId="6"/>
    <cellStyle name="常规 12" xfId="7"/>
    <cellStyle name="常规 13" xfId="8"/>
    <cellStyle name="常规 14" xfId="9"/>
    <cellStyle name="常规 15" xfId="10"/>
    <cellStyle name="常规 16" xfId="11"/>
    <cellStyle name="常规 17" xfId="12"/>
    <cellStyle name="常规 18" xfId="13"/>
    <cellStyle name="常规 2" xfId="14"/>
    <cellStyle name="常规 2 2" xfId="15"/>
    <cellStyle name="常规 3" xfId="16"/>
    <cellStyle name="常规 4" xfId="17"/>
    <cellStyle name="常规 5" xfId="18"/>
    <cellStyle name="常规 6" xfId="19"/>
    <cellStyle name="常规 7" xfId="20"/>
    <cellStyle name="常规 8" xfId="21"/>
    <cellStyle name="常规 9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A1:O25"/>
  <sheetViews>
    <sheetView tabSelected="1" workbookViewId="0">
      <selection activeCell="B14" sqref="B14"/>
    </sheetView>
  </sheetViews>
  <sheetFormatPr defaultColWidth="9.109375" defaultRowHeight="13.8"/>
  <cols>
    <col min="1" max="1" width="6.5546875" style="1" bestFit="1" customWidth="1"/>
    <col min="2" max="2" width="25.6640625" style="1" customWidth="1"/>
    <col min="3" max="3" width="5.33203125" style="2" customWidth="1"/>
    <col min="4" max="4" width="25.6640625" style="2" customWidth="1"/>
    <col min="5" max="5" width="5.33203125" style="2" customWidth="1"/>
    <col min="6" max="8" width="6.33203125" style="2" customWidth="1"/>
    <col min="9" max="9" width="11.5546875" style="1" customWidth="1"/>
    <col min="10" max="10" width="10.109375" style="2" customWidth="1"/>
    <col min="11" max="11" width="7" style="2" customWidth="1"/>
    <col min="12" max="14" width="6" style="2" customWidth="1"/>
    <col min="15" max="15" width="28.5546875" style="1" customWidth="1"/>
    <col min="16" max="16384" width="9.109375" style="1"/>
  </cols>
  <sheetData>
    <row r="1" spans="1:15" ht="18.75" customHeight="1">
      <c r="A1" s="96" t="s">
        <v>13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34"/>
    </row>
    <row r="2" spans="1:15" s="3" customFormat="1">
      <c r="A2" s="35" t="s">
        <v>9</v>
      </c>
      <c r="B2" s="36" t="s">
        <v>8</v>
      </c>
      <c r="C2" s="36" t="s">
        <v>0</v>
      </c>
      <c r="D2" s="36" t="s">
        <v>8</v>
      </c>
      <c r="E2" s="36" t="s">
        <v>0</v>
      </c>
      <c r="F2" s="37" t="s">
        <v>1</v>
      </c>
      <c r="G2" s="37" t="s">
        <v>2</v>
      </c>
      <c r="H2" s="37" t="s">
        <v>3</v>
      </c>
      <c r="I2" s="37" t="s">
        <v>4</v>
      </c>
      <c r="J2" s="37" t="s">
        <v>6</v>
      </c>
      <c r="K2" s="37" t="s">
        <v>101</v>
      </c>
      <c r="L2" s="36" t="s">
        <v>12</v>
      </c>
      <c r="M2" s="36"/>
      <c r="N2" s="36"/>
      <c r="O2" s="38" t="s">
        <v>5</v>
      </c>
    </row>
    <row r="3" spans="1:15" s="4" customFormat="1" ht="12.6" customHeight="1">
      <c r="A3" s="7" t="s">
        <v>10</v>
      </c>
      <c r="B3" s="8" t="s">
        <v>99</v>
      </c>
      <c r="C3" s="9" t="s">
        <v>100</v>
      </c>
      <c r="D3" s="8" t="s">
        <v>203</v>
      </c>
      <c r="E3" s="9" t="s">
        <v>39</v>
      </c>
      <c r="F3" s="5">
        <v>10</v>
      </c>
      <c r="G3" s="5">
        <v>11</v>
      </c>
      <c r="H3" s="5">
        <v>1990</v>
      </c>
      <c r="I3" s="84">
        <f>DATE(H3,G3,F3)</f>
        <v>33187</v>
      </c>
      <c r="J3" s="6" t="s">
        <v>103</v>
      </c>
      <c r="K3" s="6" t="s">
        <v>105</v>
      </c>
      <c r="L3" s="32">
        <v>24</v>
      </c>
      <c r="M3" s="9"/>
      <c r="N3" s="9"/>
      <c r="O3" s="10"/>
    </row>
    <row r="4" spans="1:15" ht="18.75" customHeight="1">
      <c r="A4" s="98" t="s">
        <v>14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39"/>
    </row>
    <row r="5" spans="1:15" s="3" customFormat="1">
      <c r="A5" s="35" t="s">
        <v>9</v>
      </c>
      <c r="B5" s="36" t="s">
        <v>8</v>
      </c>
      <c r="C5" s="36" t="s">
        <v>0</v>
      </c>
      <c r="D5" s="36" t="s">
        <v>8</v>
      </c>
      <c r="E5" s="36" t="s">
        <v>0</v>
      </c>
      <c r="F5" s="37" t="s">
        <v>1</v>
      </c>
      <c r="G5" s="37" t="s">
        <v>2</v>
      </c>
      <c r="H5" s="37" t="s">
        <v>3</v>
      </c>
      <c r="I5" s="37" t="s">
        <v>4</v>
      </c>
      <c r="J5" s="37" t="s">
        <v>6</v>
      </c>
      <c r="K5" s="37" t="s">
        <v>101</v>
      </c>
      <c r="L5" s="36" t="s">
        <v>12</v>
      </c>
      <c r="M5" s="36"/>
      <c r="N5" s="36"/>
      <c r="O5" s="38" t="s">
        <v>5</v>
      </c>
    </row>
    <row r="6" spans="1:15" s="4" customFormat="1" ht="12.6" customHeight="1">
      <c r="A6" s="7" t="s">
        <v>10</v>
      </c>
      <c r="B6" s="80" t="s">
        <v>33</v>
      </c>
      <c r="C6" s="81" t="s">
        <v>34</v>
      </c>
      <c r="D6" s="80" t="s">
        <v>54</v>
      </c>
      <c r="E6" s="81" t="s">
        <v>61</v>
      </c>
      <c r="F6" s="5">
        <v>25</v>
      </c>
      <c r="G6" s="5">
        <v>4</v>
      </c>
      <c r="H6" s="5">
        <v>1965</v>
      </c>
      <c r="I6" s="84">
        <f>DATE(H6,G6,F6)</f>
        <v>23857</v>
      </c>
      <c r="J6" s="81" t="s">
        <v>160</v>
      </c>
      <c r="K6" s="81" t="s">
        <v>106</v>
      </c>
      <c r="L6" s="82">
        <v>21</v>
      </c>
      <c r="M6" s="81"/>
      <c r="N6" s="81"/>
      <c r="O6" s="83" t="s">
        <v>201</v>
      </c>
    </row>
    <row r="7" spans="1:15" s="4" customFormat="1" ht="12.6" customHeight="1">
      <c r="A7" s="7" t="s">
        <v>10</v>
      </c>
      <c r="B7" s="80" t="s">
        <v>57</v>
      </c>
      <c r="C7" s="81" t="s">
        <v>37</v>
      </c>
      <c r="D7" s="80" t="s">
        <v>65</v>
      </c>
      <c r="E7" s="81" t="s">
        <v>42</v>
      </c>
      <c r="F7" s="5">
        <v>30</v>
      </c>
      <c r="G7" s="5">
        <v>3</v>
      </c>
      <c r="H7" s="5">
        <v>1970</v>
      </c>
      <c r="I7" s="84">
        <f>DATE(H7,G7,F7)</f>
        <v>25657</v>
      </c>
      <c r="J7" s="81" t="s">
        <v>79</v>
      </c>
      <c r="K7" s="81" t="s">
        <v>106</v>
      </c>
      <c r="L7" s="82">
        <v>20</v>
      </c>
      <c r="M7" s="81"/>
      <c r="N7" s="81"/>
      <c r="O7" s="83" t="s">
        <v>199</v>
      </c>
    </row>
    <row r="8" spans="1:15" s="4" customFormat="1" ht="12.6" customHeight="1">
      <c r="A8" s="7" t="s">
        <v>10</v>
      </c>
      <c r="B8" s="80" t="s">
        <v>203</v>
      </c>
      <c r="C8" s="81" t="s">
        <v>39</v>
      </c>
      <c r="D8" s="80" t="s">
        <v>54</v>
      </c>
      <c r="E8" s="81" t="s">
        <v>61</v>
      </c>
      <c r="F8" s="5">
        <v>14</v>
      </c>
      <c r="G8" s="5">
        <v>5</v>
      </c>
      <c r="H8" s="5">
        <v>1985</v>
      </c>
      <c r="I8" s="84">
        <f>DATE(H8,G8,F8)</f>
        <v>31181</v>
      </c>
      <c r="J8" s="81" t="s">
        <v>143</v>
      </c>
      <c r="K8" s="81" t="s">
        <v>106</v>
      </c>
      <c r="L8" s="82">
        <v>20</v>
      </c>
      <c r="M8" s="81"/>
      <c r="N8" s="81"/>
      <c r="O8" s="83" t="s">
        <v>202</v>
      </c>
    </row>
    <row r="9" spans="1:15" ht="18.75" customHeight="1">
      <c r="A9" s="98" t="s">
        <v>15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39"/>
    </row>
    <row r="10" spans="1:15" s="3" customFormat="1">
      <c r="A10" s="35" t="s">
        <v>9</v>
      </c>
      <c r="B10" s="36" t="s">
        <v>8</v>
      </c>
      <c r="C10" s="36" t="s">
        <v>0</v>
      </c>
      <c r="D10" s="36" t="s">
        <v>8</v>
      </c>
      <c r="E10" s="36" t="s">
        <v>0</v>
      </c>
      <c r="F10" s="37" t="s">
        <v>1</v>
      </c>
      <c r="G10" s="37" t="s">
        <v>2</v>
      </c>
      <c r="H10" s="37" t="s">
        <v>3</v>
      </c>
      <c r="I10" s="37" t="s">
        <v>4</v>
      </c>
      <c r="J10" s="37" t="s">
        <v>6</v>
      </c>
      <c r="K10" s="37" t="s">
        <v>101</v>
      </c>
      <c r="L10" s="36" t="s">
        <v>12</v>
      </c>
      <c r="M10" s="36"/>
      <c r="N10" s="36"/>
      <c r="O10" s="38" t="s">
        <v>5</v>
      </c>
    </row>
    <row r="11" spans="1:15" s="4" customFormat="1" ht="12.6" customHeight="1">
      <c r="A11" s="7" t="s">
        <v>10</v>
      </c>
      <c r="B11" s="80" t="s">
        <v>33</v>
      </c>
      <c r="C11" s="81" t="s">
        <v>34</v>
      </c>
      <c r="D11" s="80" t="s">
        <v>54</v>
      </c>
      <c r="E11" s="81" t="s">
        <v>61</v>
      </c>
      <c r="F11" s="5">
        <v>25</v>
      </c>
      <c r="G11" s="5">
        <v>4</v>
      </c>
      <c r="H11" s="5">
        <v>1965</v>
      </c>
      <c r="I11" s="84">
        <f>DATE(H11,G11,F11)</f>
        <v>23857</v>
      </c>
      <c r="J11" s="81" t="s">
        <v>160</v>
      </c>
      <c r="K11" s="81" t="s">
        <v>106</v>
      </c>
      <c r="L11" s="82">
        <v>21</v>
      </c>
      <c r="M11" s="81"/>
      <c r="N11" s="81"/>
      <c r="O11" s="83" t="s">
        <v>201</v>
      </c>
    </row>
    <row r="12" spans="1:15" ht="12.6" customHeight="1" thickBot="1">
      <c r="A12" s="94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41"/>
    </row>
    <row r="13" spans="1:15" s="4" customFormat="1" ht="12.75" customHeight="1" thickBot="1">
      <c r="A13" s="20"/>
      <c r="B13" s="21"/>
      <c r="C13" s="22"/>
      <c r="D13" s="21"/>
      <c r="E13" s="22"/>
      <c r="F13" s="23"/>
      <c r="G13" s="23"/>
      <c r="H13" s="23"/>
      <c r="I13" s="24"/>
      <c r="J13" s="22"/>
      <c r="K13" s="22"/>
      <c r="L13" s="22"/>
      <c r="M13" s="22"/>
      <c r="N13" s="22"/>
      <c r="O13" s="25"/>
    </row>
    <row r="14" spans="1:15" s="4" customFormat="1" ht="12.75" customHeight="1" thickBot="1">
      <c r="A14" s="26"/>
      <c r="B14" s="27"/>
      <c r="C14" s="28"/>
      <c r="D14" s="27"/>
      <c r="E14" s="28"/>
      <c r="F14" s="29"/>
      <c r="G14" s="29"/>
      <c r="H14" s="29"/>
      <c r="I14" s="30"/>
      <c r="J14" s="28"/>
      <c r="K14" s="28"/>
      <c r="L14" s="28"/>
      <c r="M14" s="28"/>
      <c r="N14" s="28"/>
      <c r="O14" s="31"/>
    </row>
    <row r="15" spans="1:15" ht="18.75" customHeight="1">
      <c r="A15" s="90" t="s">
        <v>16</v>
      </c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34"/>
    </row>
    <row r="16" spans="1:15" s="3" customFormat="1">
      <c r="A16" s="35" t="s">
        <v>9</v>
      </c>
      <c r="B16" s="36" t="s">
        <v>8</v>
      </c>
      <c r="C16" s="36" t="s">
        <v>0</v>
      </c>
      <c r="D16" s="36" t="s">
        <v>8</v>
      </c>
      <c r="E16" s="36" t="s">
        <v>0</v>
      </c>
      <c r="F16" s="37" t="s">
        <v>1</v>
      </c>
      <c r="G16" s="37" t="s">
        <v>2</v>
      </c>
      <c r="H16" s="37" t="s">
        <v>3</v>
      </c>
      <c r="I16" s="37" t="s">
        <v>4</v>
      </c>
      <c r="J16" s="37" t="s">
        <v>6</v>
      </c>
      <c r="K16" s="37" t="s">
        <v>101</v>
      </c>
      <c r="L16" s="36" t="s">
        <v>12</v>
      </c>
      <c r="M16" s="36" t="s">
        <v>12</v>
      </c>
      <c r="N16" s="36" t="s">
        <v>11</v>
      </c>
      <c r="O16" s="38" t="s">
        <v>5</v>
      </c>
    </row>
    <row r="17" spans="1:15" s="4" customFormat="1" ht="12.6" customHeight="1">
      <c r="A17" s="7" t="s">
        <v>10</v>
      </c>
      <c r="B17" s="8" t="s">
        <v>54</v>
      </c>
      <c r="C17" s="9" t="s">
        <v>61</v>
      </c>
      <c r="D17" s="8" t="s">
        <v>57</v>
      </c>
      <c r="E17" s="9" t="s">
        <v>37</v>
      </c>
      <c r="F17" s="5">
        <v>18</v>
      </c>
      <c r="G17" s="5">
        <v>3</v>
      </c>
      <c r="H17" s="5">
        <v>1968</v>
      </c>
      <c r="I17" s="84">
        <f>DATE(H17,G17,F17)</f>
        <v>24915</v>
      </c>
      <c r="J17" s="9" t="s">
        <v>126</v>
      </c>
      <c r="K17" s="9" t="s">
        <v>106</v>
      </c>
      <c r="L17" s="9">
        <v>21</v>
      </c>
      <c r="M17" s="9">
        <v>20</v>
      </c>
      <c r="N17" s="32">
        <f>SUM(L17:M17)</f>
        <v>41</v>
      </c>
      <c r="O17" s="10" t="s">
        <v>200</v>
      </c>
    </row>
    <row r="18" spans="1:15" s="4" customFormat="1" ht="12.6" customHeight="1">
      <c r="A18" s="7" t="s">
        <v>10</v>
      </c>
      <c r="B18" s="8" t="s">
        <v>33</v>
      </c>
      <c r="C18" s="9" t="s">
        <v>34</v>
      </c>
      <c r="D18" s="8" t="s">
        <v>54</v>
      </c>
      <c r="E18" s="9" t="s">
        <v>55</v>
      </c>
      <c r="F18" s="5">
        <v>27</v>
      </c>
      <c r="G18" s="5">
        <v>2</v>
      </c>
      <c r="H18" s="5">
        <v>1959</v>
      </c>
      <c r="I18" s="84">
        <f>DATE(H18,G18,F18)</f>
        <v>21608</v>
      </c>
      <c r="J18" s="9" t="s">
        <v>56</v>
      </c>
      <c r="K18" s="9" t="s">
        <v>106</v>
      </c>
      <c r="L18" s="9">
        <v>23</v>
      </c>
      <c r="M18" s="9">
        <v>17</v>
      </c>
      <c r="N18" s="32">
        <f>SUM(L18:M18)</f>
        <v>40</v>
      </c>
      <c r="O18" s="10"/>
    </row>
    <row r="19" spans="1:15" ht="18.75" customHeight="1">
      <c r="A19" s="92" t="s">
        <v>17</v>
      </c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39"/>
    </row>
    <row r="20" spans="1:15" s="3" customFormat="1">
      <c r="A20" s="35" t="s">
        <v>9</v>
      </c>
      <c r="B20" s="36" t="s">
        <v>8</v>
      </c>
      <c r="C20" s="36" t="s">
        <v>0</v>
      </c>
      <c r="D20" s="36" t="s">
        <v>8</v>
      </c>
      <c r="E20" s="36" t="s">
        <v>0</v>
      </c>
      <c r="F20" s="37" t="s">
        <v>1</v>
      </c>
      <c r="G20" s="37" t="s">
        <v>2</v>
      </c>
      <c r="H20" s="37" t="s">
        <v>3</v>
      </c>
      <c r="I20" s="37" t="s">
        <v>4</v>
      </c>
      <c r="J20" s="37" t="s">
        <v>6</v>
      </c>
      <c r="K20" s="37" t="s">
        <v>101</v>
      </c>
      <c r="L20" s="36" t="s">
        <v>12</v>
      </c>
      <c r="M20" s="36" t="s">
        <v>12</v>
      </c>
      <c r="N20" s="36" t="s">
        <v>11</v>
      </c>
      <c r="O20" s="38" t="s">
        <v>5</v>
      </c>
    </row>
    <row r="21" spans="1:15" s="4" customFormat="1" ht="12.6" customHeight="1">
      <c r="A21" s="7" t="s">
        <v>10</v>
      </c>
      <c r="B21" s="80" t="s">
        <v>57</v>
      </c>
      <c r="C21" s="81" t="s">
        <v>37</v>
      </c>
      <c r="D21" s="80" t="s">
        <v>65</v>
      </c>
      <c r="E21" s="81" t="s">
        <v>42</v>
      </c>
      <c r="F21" s="5">
        <v>30</v>
      </c>
      <c r="G21" s="5">
        <v>3</v>
      </c>
      <c r="H21" s="5">
        <v>1970</v>
      </c>
      <c r="I21" s="84">
        <f>DATE(H21,G21,F21)</f>
        <v>25657</v>
      </c>
      <c r="J21" s="81" t="s">
        <v>79</v>
      </c>
      <c r="K21" s="81" t="s">
        <v>106</v>
      </c>
      <c r="L21" s="9">
        <v>20</v>
      </c>
      <c r="M21" s="81">
        <v>16</v>
      </c>
      <c r="N21" s="32">
        <f>SUM(L21:M21)</f>
        <v>36</v>
      </c>
      <c r="O21" s="83" t="s">
        <v>199</v>
      </c>
    </row>
    <row r="22" spans="1:15" ht="18.75" customHeight="1">
      <c r="A22" s="92" t="s">
        <v>18</v>
      </c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39"/>
    </row>
    <row r="23" spans="1:15" s="3" customFormat="1">
      <c r="A23" s="35" t="s">
        <v>9</v>
      </c>
      <c r="B23" s="36" t="s">
        <v>8</v>
      </c>
      <c r="C23" s="36" t="s">
        <v>0</v>
      </c>
      <c r="D23" s="36" t="s">
        <v>8</v>
      </c>
      <c r="E23" s="36" t="s">
        <v>0</v>
      </c>
      <c r="F23" s="37" t="s">
        <v>1</v>
      </c>
      <c r="G23" s="37" t="s">
        <v>2</v>
      </c>
      <c r="H23" s="37" t="s">
        <v>3</v>
      </c>
      <c r="I23" s="37" t="s">
        <v>4</v>
      </c>
      <c r="J23" s="37" t="s">
        <v>6</v>
      </c>
      <c r="K23" s="37" t="s">
        <v>101</v>
      </c>
      <c r="L23" s="36" t="s">
        <v>12</v>
      </c>
      <c r="M23" s="36" t="s">
        <v>12</v>
      </c>
      <c r="N23" s="36" t="s">
        <v>11</v>
      </c>
      <c r="O23" s="38" t="s">
        <v>5</v>
      </c>
    </row>
    <row r="24" spans="1:15" s="4" customFormat="1" ht="12.6" customHeight="1">
      <c r="A24" s="7" t="s">
        <v>10</v>
      </c>
      <c r="B24" s="58"/>
      <c r="C24" s="59"/>
      <c r="D24" s="58"/>
      <c r="E24" s="59"/>
      <c r="F24" s="60"/>
      <c r="G24" s="60"/>
      <c r="H24" s="60"/>
      <c r="I24" s="61"/>
      <c r="J24" s="59"/>
      <c r="K24" s="59"/>
      <c r="L24" s="59"/>
      <c r="M24" s="59"/>
      <c r="N24" s="62"/>
      <c r="O24" s="63"/>
    </row>
    <row r="25" spans="1:15" ht="12.6" customHeight="1" thickBot="1">
      <c r="A25" s="94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41"/>
    </row>
  </sheetData>
  <mergeCells count="8">
    <mergeCell ref="A15:N15"/>
    <mergeCell ref="A19:N19"/>
    <mergeCell ref="A22:N22"/>
    <mergeCell ref="A25:N25"/>
    <mergeCell ref="A1:N1"/>
    <mergeCell ref="A4:N4"/>
    <mergeCell ref="A9:N9"/>
    <mergeCell ref="A12:N12"/>
  </mergeCells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O24"/>
  <sheetViews>
    <sheetView workbookViewId="0">
      <selection activeCell="B13" sqref="B13"/>
    </sheetView>
  </sheetViews>
  <sheetFormatPr defaultColWidth="9.109375" defaultRowHeight="13.8"/>
  <cols>
    <col min="1" max="1" width="6.5546875" style="1" bestFit="1" customWidth="1"/>
    <col min="2" max="2" width="25.6640625" style="1" customWidth="1"/>
    <col min="3" max="3" width="5.33203125" style="2" customWidth="1"/>
    <col min="4" max="4" width="25.6640625" style="2" customWidth="1"/>
    <col min="5" max="5" width="5.33203125" style="2" customWidth="1"/>
    <col min="6" max="8" width="6.33203125" style="2" customWidth="1"/>
    <col min="9" max="9" width="11.5546875" style="1" customWidth="1"/>
    <col min="10" max="10" width="10.109375" style="2" customWidth="1"/>
    <col min="11" max="11" width="7" style="2" customWidth="1"/>
    <col min="12" max="14" width="6" style="2" customWidth="1"/>
    <col min="15" max="15" width="28.5546875" style="1" customWidth="1"/>
    <col min="16" max="16384" width="9.109375" style="1"/>
  </cols>
  <sheetData>
    <row r="1" spans="1:15" ht="18.75" customHeight="1">
      <c r="A1" s="96" t="s">
        <v>19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34"/>
    </row>
    <row r="2" spans="1:15" s="3" customFormat="1">
      <c r="A2" s="35" t="s">
        <v>9</v>
      </c>
      <c r="B2" s="36" t="s">
        <v>8</v>
      </c>
      <c r="C2" s="36" t="s">
        <v>0</v>
      </c>
      <c r="D2" s="36" t="s">
        <v>8</v>
      </c>
      <c r="E2" s="36" t="s">
        <v>0</v>
      </c>
      <c r="F2" s="37" t="s">
        <v>1</v>
      </c>
      <c r="G2" s="37" t="s">
        <v>2</v>
      </c>
      <c r="H2" s="37" t="s">
        <v>3</v>
      </c>
      <c r="I2" s="37" t="s">
        <v>4</v>
      </c>
      <c r="J2" s="37" t="s">
        <v>6</v>
      </c>
      <c r="K2" s="37" t="s">
        <v>102</v>
      </c>
      <c r="L2" s="36" t="s">
        <v>12</v>
      </c>
      <c r="M2" s="36"/>
      <c r="N2" s="36"/>
      <c r="O2" s="38" t="s">
        <v>5</v>
      </c>
    </row>
    <row r="3" spans="1:15" s="4" customFormat="1" ht="12.6" customHeight="1">
      <c r="A3" s="7" t="s">
        <v>10</v>
      </c>
      <c r="B3" s="8" t="s">
        <v>99</v>
      </c>
      <c r="C3" s="9" t="s">
        <v>100</v>
      </c>
      <c r="D3" s="8" t="s">
        <v>203</v>
      </c>
      <c r="E3" s="9" t="s">
        <v>39</v>
      </c>
      <c r="F3" s="5">
        <v>10</v>
      </c>
      <c r="G3" s="5">
        <v>11</v>
      </c>
      <c r="H3" s="5">
        <v>1990</v>
      </c>
      <c r="I3" s="84">
        <f>DATE(H3,G3,F3)</f>
        <v>33187</v>
      </c>
      <c r="J3" s="6" t="s">
        <v>103</v>
      </c>
      <c r="K3" s="6" t="s">
        <v>104</v>
      </c>
      <c r="L3" s="32">
        <v>43</v>
      </c>
      <c r="M3" s="9"/>
      <c r="N3" s="9"/>
      <c r="O3" s="10"/>
    </row>
    <row r="4" spans="1:15" ht="18.75" customHeight="1">
      <c r="A4" s="98" t="s">
        <v>20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39"/>
    </row>
    <row r="5" spans="1:15" s="3" customFormat="1">
      <c r="A5" s="35" t="s">
        <v>9</v>
      </c>
      <c r="B5" s="36" t="s">
        <v>8</v>
      </c>
      <c r="C5" s="36" t="s">
        <v>0</v>
      </c>
      <c r="D5" s="36" t="s">
        <v>8</v>
      </c>
      <c r="E5" s="36" t="s">
        <v>0</v>
      </c>
      <c r="F5" s="37" t="s">
        <v>1</v>
      </c>
      <c r="G5" s="37" t="s">
        <v>2</v>
      </c>
      <c r="H5" s="37" t="s">
        <v>3</v>
      </c>
      <c r="I5" s="37" t="s">
        <v>4</v>
      </c>
      <c r="J5" s="37" t="s">
        <v>6</v>
      </c>
      <c r="K5" s="37" t="s">
        <v>102</v>
      </c>
      <c r="L5" s="36" t="s">
        <v>12</v>
      </c>
      <c r="M5" s="36"/>
      <c r="N5" s="36"/>
      <c r="O5" s="38" t="s">
        <v>5</v>
      </c>
    </row>
    <row r="6" spans="1:15" s="4" customFormat="1" ht="12.6" customHeight="1">
      <c r="A6" s="7" t="s">
        <v>10</v>
      </c>
      <c r="B6" s="80" t="s">
        <v>65</v>
      </c>
      <c r="C6" s="81" t="s">
        <v>42</v>
      </c>
      <c r="D6" s="80" t="s">
        <v>57</v>
      </c>
      <c r="E6" s="81" t="s">
        <v>37</v>
      </c>
      <c r="F6" s="5">
        <v>30</v>
      </c>
      <c r="G6" s="5">
        <v>3</v>
      </c>
      <c r="H6" s="5">
        <v>1970</v>
      </c>
      <c r="I6" s="86">
        <f t="shared" ref="I6:I7" si="0">DATE(H6,G6,F6)</f>
        <v>25657</v>
      </c>
      <c r="J6" s="81" t="s">
        <v>79</v>
      </c>
      <c r="K6" s="81" t="s">
        <v>104</v>
      </c>
      <c r="L6" s="82">
        <v>35</v>
      </c>
      <c r="M6" s="81"/>
      <c r="N6" s="81"/>
      <c r="O6" s="10" t="s">
        <v>199</v>
      </c>
    </row>
    <row r="7" spans="1:15" s="4" customFormat="1" ht="12.6" customHeight="1">
      <c r="A7" s="7" t="s">
        <v>10</v>
      </c>
      <c r="B7" s="80" t="s">
        <v>57</v>
      </c>
      <c r="C7" s="81" t="s">
        <v>37</v>
      </c>
      <c r="D7" s="80" t="s">
        <v>65</v>
      </c>
      <c r="E7" s="81" t="s">
        <v>42</v>
      </c>
      <c r="F7" s="5">
        <v>30</v>
      </c>
      <c r="G7" s="5">
        <v>3</v>
      </c>
      <c r="H7" s="5">
        <v>1970</v>
      </c>
      <c r="I7" s="86">
        <f t="shared" si="0"/>
        <v>25657</v>
      </c>
      <c r="J7" s="81" t="s">
        <v>79</v>
      </c>
      <c r="K7" s="81" t="s">
        <v>105</v>
      </c>
      <c r="L7" s="82">
        <v>35</v>
      </c>
      <c r="M7" s="81"/>
      <c r="N7" s="81"/>
      <c r="O7" s="10" t="s">
        <v>199</v>
      </c>
    </row>
    <row r="8" spans="1:15" ht="18.75" customHeight="1">
      <c r="A8" s="98" t="s">
        <v>21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39"/>
    </row>
    <row r="9" spans="1:15" s="3" customFormat="1">
      <c r="A9" s="35" t="s">
        <v>9</v>
      </c>
      <c r="B9" s="36" t="s">
        <v>8</v>
      </c>
      <c r="C9" s="36" t="s">
        <v>0</v>
      </c>
      <c r="D9" s="36" t="s">
        <v>8</v>
      </c>
      <c r="E9" s="36" t="s">
        <v>0</v>
      </c>
      <c r="F9" s="37" t="s">
        <v>1</v>
      </c>
      <c r="G9" s="37" t="s">
        <v>2</v>
      </c>
      <c r="H9" s="37" t="s">
        <v>3</v>
      </c>
      <c r="I9" s="37" t="s">
        <v>4</v>
      </c>
      <c r="J9" s="37" t="s">
        <v>6</v>
      </c>
      <c r="K9" s="37" t="s">
        <v>102</v>
      </c>
      <c r="L9" s="36" t="s">
        <v>12</v>
      </c>
      <c r="M9" s="36"/>
      <c r="N9" s="36"/>
      <c r="O9" s="38" t="s">
        <v>5</v>
      </c>
    </row>
    <row r="10" spans="1:15" s="4" customFormat="1" ht="12.6" customHeight="1">
      <c r="A10" s="7" t="s">
        <v>10</v>
      </c>
      <c r="B10" s="80" t="s">
        <v>33</v>
      </c>
      <c r="C10" s="81" t="s">
        <v>34</v>
      </c>
      <c r="D10" s="80" t="s">
        <v>54</v>
      </c>
      <c r="E10" s="81" t="s">
        <v>61</v>
      </c>
      <c r="F10" s="5">
        <v>27</v>
      </c>
      <c r="G10" s="5">
        <v>5</v>
      </c>
      <c r="H10" s="5">
        <v>1985</v>
      </c>
      <c r="I10" s="86">
        <f t="shared" ref="I10" si="1">DATE(H10,G10,F10)</f>
        <v>31194</v>
      </c>
      <c r="J10" s="81" t="s">
        <v>143</v>
      </c>
      <c r="K10" s="81" t="s">
        <v>104</v>
      </c>
      <c r="L10" s="82">
        <v>33</v>
      </c>
      <c r="M10" s="81"/>
      <c r="N10" s="81"/>
      <c r="O10" s="10" t="s">
        <v>201</v>
      </c>
    </row>
    <row r="11" spans="1:15" ht="12.75" customHeight="1" thickBot="1">
      <c r="A11" s="94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41"/>
    </row>
    <row r="12" spans="1:15" s="4" customFormat="1" ht="12.75" customHeight="1" thickBot="1">
      <c r="A12" s="20"/>
      <c r="B12" s="21"/>
      <c r="C12" s="22"/>
      <c r="D12" s="21"/>
      <c r="E12" s="22"/>
      <c r="F12" s="23"/>
      <c r="G12" s="23"/>
      <c r="H12" s="23"/>
      <c r="I12" s="24"/>
      <c r="J12" s="22"/>
      <c r="K12" s="22"/>
      <c r="L12" s="22"/>
      <c r="M12" s="22"/>
      <c r="N12" s="22"/>
      <c r="O12" s="25"/>
    </row>
    <row r="13" spans="1:15" s="4" customFormat="1" ht="12.75" customHeight="1" thickBot="1">
      <c r="A13" s="26"/>
      <c r="B13" s="27"/>
      <c r="C13" s="28"/>
      <c r="D13" s="27"/>
      <c r="E13" s="28"/>
      <c r="F13" s="29"/>
      <c r="G13" s="29"/>
      <c r="H13" s="29"/>
      <c r="I13" s="30"/>
      <c r="J13" s="28"/>
      <c r="K13" s="28"/>
      <c r="L13" s="28"/>
      <c r="M13" s="28"/>
      <c r="N13" s="28"/>
      <c r="O13" s="31"/>
    </row>
    <row r="14" spans="1:15" ht="18.75" customHeight="1">
      <c r="A14" s="90" t="s">
        <v>22</v>
      </c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34"/>
    </row>
    <row r="15" spans="1:15" s="3" customFormat="1">
      <c r="A15" s="35" t="s">
        <v>9</v>
      </c>
      <c r="B15" s="36" t="s">
        <v>8</v>
      </c>
      <c r="C15" s="36" t="s">
        <v>0</v>
      </c>
      <c r="D15" s="36" t="s">
        <v>8</v>
      </c>
      <c r="E15" s="36" t="s">
        <v>0</v>
      </c>
      <c r="F15" s="37" t="s">
        <v>1</v>
      </c>
      <c r="G15" s="37" t="s">
        <v>2</v>
      </c>
      <c r="H15" s="37" t="s">
        <v>3</v>
      </c>
      <c r="I15" s="37" t="s">
        <v>4</v>
      </c>
      <c r="J15" s="37" t="s">
        <v>6</v>
      </c>
      <c r="K15" s="37" t="s">
        <v>102</v>
      </c>
      <c r="L15" s="36" t="s">
        <v>12</v>
      </c>
      <c r="M15" s="36" t="s">
        <v>12</v>
      </c>
      <c r="N15" s="36" t="s">
        <v>11</v>
      </c>
      <c r="O15" s="38" t="s">
        <v>5</v>
      </c>
    </row>
    <row r="16" spans="1:15" s="4" customFormat="1" ht="12.6" customHeight="1">
      <c r="A16" s="7" t="s">
        <v>10</v>
      </c>
      <c r="B16" s="8" t="s">
        <v>54</v>
      </c>
      <c r="C16" s="9" t="s">
        <v>61</v>
      </c>
      <c r="D16" s="8" t="s">
        <v>57</v>
      </c>
      <c r="E16" s="9" t="s">
        <v>37</v>
      </c>
      <c r="F16" s="5">
        <v>18</v>
      </c>
      <c r="G16" s="5">
        <v>3</v>
      </c>
      <c r="H16" s="5">
        <v>1968</v>
      </c>
      <c r="I16" s="84">
        <f>DATE(H16,G16,F16)</f>
        <v>24915</v>
      </c>
      <c r="J16" s="9" t="s">
        <v>126</v>
      </c>
      <c r="K16" s="9" t="s">
        <v>105</v>
      </c>
      <c r="L16" s="9">
        <v>37</v>
      </c>
      <c r="M16" s="9">
        <v>36</v>
      </c>
      <c r="N16" s="32">
        <f>SUM(L16:M16)</f>
        <v>73</v>
      </c>
      <c r="O16" s="10" t="s">
        <v>200</v>
      </c>
    </row>
    <row r="17" spans="1:15" s="4" customFormat="1" ht="12.6" customHeight="1">
      <c r="A17" s="7" t="s">
        <v>10</v>
      </c>
      <c r="B17" s="8" t="s">
        <v>203</v>
      </c>
      <c r="C17" s="9" t="s">
        <v>39</v>
      </c>
      <c r="D17" s="8" t="s">
        <v>74</v>
      </c>
      <c r="E17" s="9" t="s">
        <v>75</v>
      </c>
      <c r="F17" s="5">
        <v>7</v>
      </c>
      <c r="G17" s="5">
        <v>11</v>
      </c>
      <c r="H17" s="5">
        <v>1990</v>
      </c>
      <c r="I17" s="84">
        <f>DATE(H17,G17,F17)</f>
        <v>33184</v>
      </c>
      <c r="J17" s="9" t="s">
        <v>103</v>
      </c>
      <c r="K17" s="9" t="s">
        <v>104</v>
      </c>
      <c r="L17" s="9">
        <v>37</v>
      </c>
      <c r="M17" s="9">
        <v>34</v>
      </c>
      <c r="N17" s="32">
        <f>SUM(L17:M17)</f>
        <v>71</v>
      </c>
      <c r="O17" s="10"/>
    </row>
    <row r="18" spans="1:15" ht="18.75" customHeight="1">
      <c r="A18" s="92" t="s">
        <v>23</v>
      </c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39"/>
    </row>
    <row r="19" spans="1:15" s="3" customFormat="1">
      <c r="A19" s="35" t="s">
        <v>9</v>
      </c>
      <c r="B19" s="36" t="s">
        <v>8</v>
      </c>
      <c r="C19" s="36" t="s">
        <v>0</v>
      </c>
      <c r="D19" s="36" t="s">
        <v>8</v>
      </c>
      <c r="E19" s="36" t="s">
        <v>0</v>
      </c>
      <c r="F19" s="37" t="s">
        <v>1</v>
      </c>
      <c r="G19" s="37" t="s">
        <v>2</v>
      </c>
      <c r="H19" s="37" t="s">
        <v>3</v>
      </c>
      <c r="I19" s="37" t="s">
        <v>4</v>
      </c>
      <c r="J19" s="37" t="s">
        <v>6</v>
      </c>
      <c r="K19" s="37" t="s">
        <v>102</v>
      </c>
      <c r="L19" s="36" t="s">
        <v>12</v>
      </c>
      <c r="M19" s="36" t="s">
        <v>12</v>
      </c>
      <c r="N19" s="36" t="s">
        <v>11</v>
      </c>
      <c r="O19" s="38" t="s">
        <v>5</v>
      </c>
    </row>
    <row r="20" spans="1:15" s="4" customFormat="1" ht="12.6" customHeight="1">
      <c r="A20" s="7" t="s">
        <v>10</v>
      </c>
      <c r="B20" s="80" t="s">
        <v>65</v>
      </c>
      <c r="C20" s="81" t="s">
        <v>42</v>
      </c>
      <c r="D20" s="80" t="s">
        <v>57</v>
      </c>
      <c r="E20" s="81" t="s">
        <v>37</v>
      </c>
      <c r="F20" s="5">
        <v>30</v>
      </c>
      <c r="G20" s="5">
        <v>3</v>
      </c>
      <c r="H20" s="5">
        <v>1970</v>
      </c>
      <c r="I20" s="86">
        <f t="shared" ref="I20" si="2">DATE(H20,G20,F20)</f>
        <v>25657</v>
      </c>
      <c r="J20" s="81" t="s">
        <v>79</v>
      </c>
      <c r="K20" s="81" t="s">
        <v>104</v>
      </c>
      <c r="L20" s="81">
        <v>35</v>
      </c>
      <c r="M20" s="81">
        <v>34</v>
      </c>
      <c r="N20" s="32">
        <f>SUM(L20:M20)</f>
        <v>69</v>
      </c>
      <c r="O20" s="10" t="s">
        <v>199</v>
      </c>
    </row>
    <row r="21" spans="1:15" ht="18.75" customHeight="1">
      <c r="A21" s="92" t="s">
        <v>24</v>
      </c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39"/>
    </row>
    <row r="22" spans="1:15" s="3" customFormat="1">
      <c r="A22" s="35" t="s">
        <v>9</v>
      </c>
      <c r="B22" s="36" t="s">
        <v>8</v>
      </c>
      <c r="C22" s="36" t="s">
        <v>0</v>
      </c>
      <c r="D22" s="36" t="s">
        <v>8</v>
      </c>
      <c r="E22" s="36" t="s">
        <v>0</v>
      </c>
      <c r="F22" s="37" t="s">
        <v>1</v>
      </c>
      <c r="G22" s="37" t="s">
        <v>2</v>
      </c>
      <c r="H22" s="37" t="s">
        <v>3</v>
      </c>
      <c r="I22" s="37" t="s">
        <v>4</v>
      </c>
      <c r="J22" s="37" t="s">
        <v>6</v>
      </c>
      <c r="K22" s="37" t="s">
        <v>102</v>
      </c>
      <c r="L22" s="36" t="s">
        <v>12</v>
      </c>
      <c r="M22" s="36" t="s">
        <v>12</v>
      </c>
      <c r="N22" s="36" t="s">
        <v>11</v>
      </c>
      <c r="O22" s="38" t="s">
        <v>5</v>
      </c>
    </row>
    <row r="23" spans="1:15" s="4" customFormat="1" ht="12.6" customHeight="1">
      <c r="A23" s="7" t="s">
        <v>10</v>
      </c>
      <c r="B23" s="58"/>
      <c r="C23" s="59"/>
      <c r="D23" s="58"/>
      <c r="E23" s="59"/>
      <c r="F23" s="60"/>
      <c r="G23" s="60"/>
      <c r="H23" s="60"/>
      <c r="I23" s="61"/>
      <c r="J23" s="59"/>
      <c r="K23" s="59"/>
      <c r="L23" s="59"/>
      <c r="M23" s="59"/>
      <c r="N23" s="62"/>
      <c r="O23" s="63"/>
    </row>
    <row r="24" spans="1:15" ht="12.6" customHeight="1" thickBot="1">
      <c r="A24" s="94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41"/>
    </row>
  </sheetData>
  <mergeCells count="8">
    <mergeCell ref="A24:N24"/>
    <mergeCell ref="A14:N14"/>
    <mergeCell ref="A18:N18"/>
    <mergeCell ref="A1:N1"/>
    <mergeCell ref="A4:N4"/>
    <mergeCell ref="A8:N8"/>
    <mergeCell ref="A11:N11"/>
    <mergeCell ref="A21:N21"/>
  </mergeCells>
  <pageMargins left="0.7" right="0.7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A1:O46"/>
  <sheetViews>
    <sheetView workbookViewId="0">
      <selection activeCell="B39" sqref="B39"/>
    </sheetView>
  </sheetViews>
  <sheetFormatPr defaultColWidth="9.109375" defaultRowHeight="13.8"/>
  <cols>
    <col min="1" max="1" width="6.5546875" style="1" bestFit="1" customWidth="1"/>
    <col min="2" max="2" width="25.6640625" style="1" customWidth="1"/>
    <col min="3" max="3" width="5.33203125" style="2" customWidth="1"/>
    <col min="4" max="4" width="25.6640625" style="2" customWidth="1"/>
    <col min="5" max="5" width="5.33203125" style="2" customWidth="1"/>
    <col min="6" max="8" width="6.33203125" style="2" customWidth="1"/>
    <col min="9" max="9" width="11.5546875" style="1" customWidth="1"/>
    <col min="10" max="10" width="10.109375" style="2" customWidth="1"/>
    <col min="11" max="11" width="7" style="1" customWidth="1"/>
    <col min="12" max="14" width="6" style="2" customWidth="1"/>
    <col min="15" max="15" width="28.5546875" style="1" customWidth="1"/>
    <col min="16" max="16384" width="9.109375" style="1"/>
  </cols>
  <sheetData>
    <row r="1" spans="1:15" ht="18.75" customHeight="1">
      <c r="A1" s="96" t="s">
        <v>186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34"/>
    </row>
    <row r="2" spans="1:15" s="3" customFormat="1">
      <c r="A2" s="35" t="s">
        <v>9</v>
      </c>
      <c r="B2" s="36" t="s">
        <v>8</v>
      </c>
      <c r="C2" s="36" t="s">
        <v>0</v>
      </c>
      <c r="D2" s="36" t="s">
        <v>8</v>
      </c>
      <c r="E2" s="36" t="s">
        <v>0</v>
      </c>
      <c r="F2" s="37" t="s">
        <v>1</v>
      </c>
      <c r="G2" s="37" t="s">
        <v>2</v>
      </c>
      <c r="H2" s="37" t="s">
        <v>3</v>
      </c>
      <c r="I2" s="37" t="s">
        <v>4</v>
      </c>
      <c r="J2" s="37" t="s">
        <v>6</v>
      </c>
      <c r="K2" s="42" t="s">
        <v>7</v>
      </c>
      <c r="L2" s="36" t="s">
        <v>12</v>
      </c>
      <c r="M2" s="36"/>
      <c r="N2" s="36"/>
      <c r="O2" s="38" t="s">
        <v>5</v>
      </c>
    </row>
    <row r="3" spans="1:15" s="4" customFormat="1" ht="12.6" customHeight="1">
      <c r="A3" s="7" t="s">
        <v>10</v>
      </c>
      <c r="B3" s="8" t="s">
        <v>50</v>
      </c>
      <c r="C3" s="9" t="s">
        <v>51</v>
      </c>
      <c r="D3" s="8" t="s">
        <v>203</v>
      </c>
      <c r="E3" s="9" t="s">
        <v>39</v>
      </c>
      <c r="F3" s="5">
        <v>13</v>
      </c>
      <c r="G3" s="5">
        <v>12</v>
      </c>
      <c r="H3" s="5">
        <v>1983</v>
      </c>
      <c r="I3" s="84">
        <f t="shared" ref="I3:I12" si="0">DATE(H3,G3,F3)</f>
        <v>30663</v>
      </c>
      <c r="J3" s="9" t="s">
        <v>53</v>
      </c>
      <c r="K3" s="9" t="s">
        <v>52</v>
      </c>
      <c r="L3" s="32">
        <v>74</v>
      </c>
      <c r="M3" s="9"/>
      <c r="N3" s="9"/>
      <c r="O3" s="10"/>
    </row>
    <row r="4" spans="1:15" s="4" customFormat="1" ht="12.6" customHeight="1">
      <c r="A4" s="7" t="s">
        <v>10</v>
      </c>
      <c r="B4" s="8" t="s">
        <v>33</v>
      </c>
      <c r="C4" s="9" t="s">
        <v>34</v>
      </c>
      <c r="D4" s="8" t="s">
        <v>54</v>
      </c>
      <c r="E4" s="9" t="s">
        <v>55</v>
      </c>
      <c r="F4" s="5">
        <v>27</v>
      </c>
      <c r="G4" s="5">
        <v>2</v>
      </c>
      <c r="H4" s="5">
        <v>1959</v>
      </c>
      <c r="I4" s="84">
        <f t="shared" si="0"/>
        <v>21608</v>
      </c>
      <c r="J4" s="9" t="s">
        <v>56</v>
      </c>
      <c r="K4" s="9"/>
      <c r="L4" s="32">
        <v>72</v>
      </c>
      <c r="M4" s="9"/>
      <c r="N4" s="9"/>
      <c r="O4" s="10"/>
    </row>
    <row r="5" spans="1:15" s="4" customFormat="1" ht="12.6" customHeight="1">
      <c r="A5" s="7" t="s">
        <v>10</v>
      </c>
      <c r="B5" s="11" t="s">
        <v>57</v>
      </c>
      <c r="C5" s="9" t="s">
        <v>58</v>
      </c>
      <c r="D5" s="8" t="s">
        <v>36</v>
      </c>
      <c r="E5" s="9" t="s">
        <v>59</v>
      </c>
      <c r="F5" s="5">
        <v>10</v>
      </c>
      <c r="G5" s="5">
        <v>3</v>
      </c>
      <c r="H5" s="5">
        <v>1963</v>
      </c>
      <c r="I5" s="84">
        <f t="shared" si="0"/>
        <v>23080</v>
      </c>
      <c r="J5" s="9" t="s">
        <v>60</v>
      </c>
      <c r="K5" s="9"/>
      <c r="L5" s="32">
        <v>69</v>
      </c>
      <c r="M5" s="9"/>
      <c r="N5" s="9"/>
      <c r="O5" s="12"/>
    </row>
    <row r="6" spans="1:15" s="4" customFormat="1" ht="12.6" customHeight="1">
      <c r="A6" s="7" t="s">
        <v>10</v>
      </c>
      <c r="B6" s="11" t="s">
        <v>54</v>
      </c>
      <c r="C6" s="9" t="s">
        <v>61</v>
      </c>
      <c r="D6" s="8" t="s">
        <v>36</v>
      </c>
      <c r="E6" s="9" t="s">
        <v>62</v>
      </c>
      <c r="F6" s="5">
        <v>19</v>
      </c>
      <c r="G6" s="5">
        <v>3</v>
      </c>
      <c r="H6" s="5">
        <v>1972</v>
      </c>
      <c r="I6" s="84">
        <f t="shared" si="0"/>
        <v>26377</v>
      </c>
      <c r="J6" s="9" t="s">
        <v>63</v>
      </c>
      <c r="K6" s="9"/>
      <c r="L6" s="32">
        <v>69</v>
      </c>
      <c r="M6" s="9"/>
      <c r="N6" s="9"/>
      <c r="O6" s="12"/>
    </row>
    <row r="7" spans="1:15" s="4" customFormat="1" ht="12.6" customHeight="1">
      <c r="A7" s="7" t="s">
        <v>10</v>
      </c>
      <c r="B7" s="11" t="s">
        <v>50</v>
      </c>
      <c r="C7" s="9" t="s">
        <v>51</v>
      </c>
      <c r="D7" s="8" t="s">
        <v>33</v>
      </c>
      <c r="E7" s="9" t="s">
        <v>34</v>
      </c>
      <c r="F7" s="5">
        <v>9</v>
      </c>
      <c r="G7" s="5">
        <v>3</v>
      </c>
      <c r="H7" s="5">
        <v>1979</v>
      </c>
      <c r="I7" s="84">
        <f>DATE(H7,G7,F7)</f>
        <v>28923</v>
      </c>
      <c r="J7" s="9" t="s">
        <v>64</v>
      </c>
      <c r="K7" s="9"/>
      <c r="L7" s="32">
        <v>69</v>
      </c>
      <c r="M7" s="9"/>
      <c r="N7" s="9"/>
      <c r="O7" s="10"/>
    </row>
    <row r="8" spans="1:15" s="4" customFormat="1" ht="12.6" customHeight="1">
      <c r="A8" s="7" t="s">
        <v>10</v>
      </c>
      <c r="B8" s="11" t="s">
        <v>65</v>
      </c>
      <c r="C8" s="9" t="s">
        <v>42</v>
      </c>
      <c r="D8" s="8" t="s">
        <v>66</v>
      </c>
      <c r="E8" s="9" t="s">
        <v>67</v>
      </c>
      <c r="F8" s="5">
        <v>14</v>
      </c>
      <c r="G8" s="5">
        <v>3</v>
      </c>
      <c r="H8" s="5">
        <v>1979</v>
      </c>
      <c r="I8" s="84">
        <f t="shared" si="0"/>
        <v>28928</v>
      </c>
      <c r="J8" s="9" t="s">
        <v>64</v>
      </c>
      <c r="K8" s="9"/>
      <c r="L8" s="32">
        <v>69</v>
      </c>
      <c r="M8" s="9"/>
      <c r="N8" s="9"/>
      <c r="O8" s="10"/>
    </row>
    <row r="9" spans="1:15" s="4" customFormat="1" ht="12.6" customHeight="1">
      <c r="A9" s="13" t="s">
        <v>10</v>
      </c>
      <c r="B9" s="14" t="s">
        <v>54</v>
      </c>
      <c r="C9" s="15" t="s">
        <v>61</v>
      </c>
      <c r="D9" s="16" t="s">
        <v>203</v>
      </c>
      <c r="E9" s="15" t="s">
        <v>39</v>
      </c>
      <c r="F9" s="17">
        <v>9</v>
      </c>
      <c r="G9" s="17">
        <v>4</v>
      </c>
      <c r="H9" s="17">
        <v>1982</v>
      </c>
      <c r="I9" s="85">
        <f t="shared" si="0"/>
        <v>30050</v>
      </c>
      <c r="J9" s="15" t="s">
        <v>40</v>
      </c>
      <c r="K9" s="15"/>
      <c r="L9" s="33">
        <v>69</v>
      </c>
      <c r="M9" s="15"/>
      <c r="N9" s="15"/>
      <c r="O9" s="18"/>
    </row>
    <row r="10" spans="1:15" s="4" customFormat="1" ht="12.6" customHeight="1">
      <c r="A10" s="46" t="s">
        <v>107</v>
      </c>
      <c r="B10" s="47" t="s">
        <v>108</v>
      </c>
      <c r="C10" s="48" t="s">
        <v>109</v>
      </c>
      <c r="D10" s="49" t="s">
        <v>110</v>
      </c>
      <c r="E10" s="48" t="s">
        <v>111</v>
      </c>
      <c r="F10" s="50">
        <v>12</v>
      </c>
      <c r="G10" s="50">
        <v>4</v>
      </c>
      <c r="H10" s="50">
        <v>1970</v>
      </c>
      <c r="I10" s="84">
        <f t="shared" si="0"/>
        <v>25670</v>
      </c>
      <c r="J10" s="51" t="s">
        <v>79</v>
      </c>
      <c r="K10" s="50"/>
      <c r="L10" s="32">
        <v>73</v>
      </c>
      <c r="M10" s="9"/>
      <c r="N10" s="9"/>
      <c r="O10" s="10"/>
    </row>
    <row r="11" spans="1:15" s="4" customFormat="1" ht="12.6" customHeight="1">
      <c r="A11" s="46" t="s">
        <v>107</v>
      </c>
      <c r="B11" s="49" t="s">
        <v>112</v>
      </c>
      <c r="C11" s="48" t="s">
        <v>113</v>
      </c>
      <c r="D11" s="52" t="s">
        <v>82</v>
      </c>
      <c r="E11" s="48" t="s">
        <v>114</v>
      </c>
      <c r="F11" s="50">
        <v>14</v>
      </c>
      <c r="G11" s="50">
        <v>2</v>
      </c>
      <c r="H11" s="50">
        <v>1975</v>
      </c>
      <c r="I11" s="84">
        <f t="shared" si="0"/>
        <v>27439</v>
      </c>
      <c r="J11" s="51" t="s">
        <v>115</v>
      </c>
      <c r="K11" s="50" t="s">
        <v>116</v>
      </c>
      <c r="L11" s="32">
        <v>68</v>
      </c>
      <c r="M11" s="9"/>
      <c r="N11" s="9"/>
      <c r="O11" s="10"/>
    </row>
    <row r="12" spans="1:15" s="4" customFormat="1" ht="12.6" customHeight="1">
      <c r="A12" s="46" t="s">
        <v>107</v>
      </c>
      <c r="B12" s="47" t="s">
        <v>108</v>
      </c>
      <c r="C12" s="48" t="s">
        <v>109</v>
      </c>
      <c r="D12" s="49" t="s">
        <v>110</v>
      </c>
      <c r="E12" s="48" t="s">
        <v>111</v>
      </c>
      <c r="F12" s="50">
        <v>10</v>
      </c>
      <c r="G12" s="50">
        <v>11</v>
      </c>
      <c r="H12" s="50">
        <v>1971</v>
      </c>
      <c r="I12" s="84">
        <f t="shared" si="0"/>
        <v>26247</v>
      </c>
      <c r="J12" s="51" t="s">
        <v>63</v>
      </c>
      <c r="K12" s="50"/>
      <c r="L12" s="32">
        <v>67</v>
      </c>
      <c r="M12" s="9"/>
      <c r="N12" s="9"/>
      <c r="O12" s="10"/>
    </row>
    <row r="13" spans="1:15" ht="18.75" customHeight="1">
      <c r="A13" s="98" t="s">
        <v>187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39"/>
    </row>
    <row r="14" spans="1:15" s="3" customFormat="1">
      <c r="A14" s="35" t="s">
        <v>9</v>
      </c>
      <c r="B14" s="36" t="s">
        <v>8</v>
      </c>
      <c r="C14" s="36" t="s">
        <v>0</v>
      </c>
      <c r="D14" s="36" t="s">
        <v>8</v>
      </c>
      <c r="E14" s="36" t="s">
        <v>0</v>
      </c>
      <c r="F14" s="37" t="s">
        <v>1</v>
      </c>
      <c r="G14" s="37" t="s">
        <v>2</v>
      </c>
      <c r="H14" s="37" t="s">
        <v>3</v>
      </c>
      <c r="I14" s="37" t="s">
        <v>4</v>
      </c>
      <c r="J14" s="37" t="s">
        <v>6</v>
      </c>
      <c r="K14" s="42" t="s">
        <v>7</v>
      </c>
      <c r="L14" s="36" t="s">
        <v>12</v>
      </c>
      <c r="M14" s="36"/>
      <c r="N14" s="36"/>
      <c r="O14" s="38" t="s">
        <v>5</v>
      </c>
    </row>
    <row r="15" spans="1:15" s="4" customFormat="1" ht="12.6" customHeight="1">
      <c r="A15" s="7" t="s">
        <v>10</v>
      </c>
      <c r="B15" s="8" t="s">
        <v>65</v>
      </c>
      <c r="C15" s="9" t="s">
        <v>42</v>
      </c>
      <c r="D15" s="8" t="s">
        <v>57</v>
      </c>
      <c r="E15" s="9" t="s">
        <v>37</v>
      </c>
      <c r="F15" s="5">
        <v>30</v>
      </c>
      <c r="G15" s="5">
        <v>3</v>
      </c>
      <c r="H15" s="5">
        <v>1970</v>
      </c>
      <c r="I15" s="84">
        <f t="shared" ref="I15:I21" si="1">DATE(H15,G15,F15)</f>
        <v>25657</v>
      </c>
      <c r="J15" s="9" t="s">
        <v>79</v>
      </c>
      <c r="K15" s="9"/>
      <c r="L15" s="32">
        <v>67</v>
      </c>
      <c r="M15" s="9"/>
      <c r="N15" s="9"/>
      <c r="O15" s="10"/>
    </row>
    <row r="16" spans="1:15" s="4" customFormat="1" ht="12.6" customHeight="1">
      <c r="A16" s="7" t="s">
        <v>10</v>
      </c>
      <c r="B16" s="8" t="s">
        <v>74</v>
      </c>
      <c r="C16" s="9" t="s">
        <v>75</v>
      </c>
      <c r="D16" s="8" t="s">
        <v>203</v>
      </c>
      <c r="E16" s="9" t="s">
        <v>39</v>
      </c>
      <c r="F16" s="5">
        <v>4</v>
      </c>
      <c r="G16" s="5">
        <v>5</v>
      </c>
      <c r="H16" s="5">
        <v>1983</v>
      </c>
      <c r="I16" s="84">
        <f t="shared" si="1"/>
        <v>30440</v>
      </c>
      <c r="J16" s="9" t="s">
        <v>145</v>
      </c>
      <c r="K16" s="9"/>
      <c r="L16" s="32">
        <v>67</v>
      </c>
      <c r="M16" s="9"/>
      <c r="N16" s="9"/>
      <c r="O16" s="10"/>
    </row>
    <row r="17" spans="1:15" s="4" customFormat="1" ht="12.6" customHeight="1">
      <c r="A17" s="7" t="s">
        <v>10</v>
      </c>
      <c r="B17" s="11" t="s">
        <v>54</v>
      </c>
      <c r="C17" s="9" t="s">
        <v>61</v>
      </c>
      <c r="D17" s="8" t="s">
        <v>203</v>
      </c>
      <c r="E17" s="9" t="s">
        <v>39</v>
      </c>
      <c r="F17" s="5">
        <v>22</v>
      </c>
      <c r="G17" s="5">
        <v>5</v>
      </c>
      <c r="H17" s="5">
        <v>1985</v>
      </c>
      <c r="I17" s="84">
        <f t="shared" si="1"/>
        <v>31189</v>
      </c>
      <c r="J17" s="9" t="s">
        <v>143</v>
      </c>
      <c r="K17" s="9"/>
      <c r="L17" s="32">
        <v>67</v>
      </c>
      <c r="M17" s="9"/>
      <c r="N17" s="9"/>
      <c r="O17" s="12"/>
    </row>
    <row r="18" spans="1:15" s="4" customFormat="1" ht="12.6" customHeight="1">
      <c r="A18" s="13" t="s">
        <v>10</v>
      </c>
      <c r="B18" s="14" t="s">
        <v>65</v>
      </c>
      <c r="C18" s="15" t="s">
        <v>42</v>
      </c>
      <c r="D18" s="16" t="s">
        <v>203</v>
      </c>
      <c r="E18" s="15" t="s">
        <v>39</v>
      </c>
      <c r="F18" s="17">
        <v>23</v>
      </c>
      <c r="G18" s="17">
        <v>4</v>
      </c>
      <c r="H18" s="17">
        <v>1978</v>
      </c>
      <c r="I18" s="85">
        <f t="shared" si="1"/>
        <v>28603</v>
      </c>
      <c r="J18" s="15" t="s">
        <v>141</v>
      </c>
      <c r="K18" s="15"/>
      <c r="L18" s="33">
        <v>64</v>
      </c>
      <c r="M18" s="15"/>
      <c r="N18" s="15"/>
      <c r="O18" s="19"/>
    </row>
    <row r="19" spans="1:15" s="4" customFormat="1" ht="12.6" customHeight="1">
      <c r="A19" s="46" t="s">
        <v>107</v>
      </c>
      <c r="B19" s="49" t="s">
        <v>117</v>
      </c>
      <c r="C19" s="48" t="s">
        <v>118</v>
      </c>
      <c r="D19" s="52" t="s">
        <v>82</v>
      </c>
      <c r="E19" s="48" t="s">
        <v>114</v>
      </c>
      <c r="F19" s="48">
        <v>13</v>
      </c>
      <c r="G19" s="48">
        <v>4</v>
      </c>
      <c r="H19" s="48">
        <v>1972</v>
      </c>
      <c r="I19" s="84">
        <f t="shared" si="1"/>
        <v>26402</v>
      </c>
      <c r="J19" s="53" t="s">
        <v>63</v>
      </c>
      <c r="K19" s="9"/>
      <c r="L19" s="32">
        <v>62</v>
      </c>
      <c r="M19" s="9"/>
      <c r="N19" s="9"/>
      <c r="O19" s="10"/>
    </row>
    <row r="20" spans="1:15" s="4" customFormat="1" ht="12.6" customHeight="1">
      <c r="A20" s="46" t="s">
        <v>107</v>
      </c>
      <c r="B20" s="47" t="s">
        <v>203</v>
      </c>
      <c r="C20" s="48" t="s">
        <v>39</v>
      </c>
      <c r="D20" s="49" t="s">
        <v>117</v>
      </c>
      <c r="E20" s="48" t="s">
        <v>95</v>
      </c>
      <c r="F20" s="48">
        <v>28</v>
      </c>
      <c r="G20" s="48">
        <v>4</v>
      </c>
      <c r="H20" s="48">
        <v>1970</v>
      </c>
      <c r="I20" s="84">
        <f t="shared" si="1"/>
        <v>25686</v>
      </c>
      <c r="J20" s="53" t="s">
        <v>79</v>
      </c>
      <c r="K20" s="9"/>
      <c r="L20" s="32">
        <v>59</v>
      </c>
      <c r="M20" s="9"/>
      <c r="N20" s="9"/>
      <c r="O20" s="10"/>
    </row>
    <row r="21" spans="1:15" s="4" customFormat="1" ht="12.6" customHeight="1">
      <c r="A21" s="46" t="s">
        <v>107</v>
      </c>
      <c r="B21" s="47" t="s">
        <v>203</v>
      </c>
      <c r="C21" s="48" t="s">
        <v>39</v>
      </c>
      <c r="D21" s="49" t="s">
        <v>117</v>
      </c>
      <c r="E21" s="48" t="s">
        <v>95</v>
      </c>
      <c r="F21" s="48">
        <v>18</v>
      </c>
      <c r="G21" s="48">
        <v>4</v>
      </c>
      <c r="H21" s="48">
        <v>1970</v>
      </c>
      <c r="I21" s="84">
        <f t="shared" si="1"/>
        <v>25676</v>
      </c>
      <c r="J21" s="53" t="s">
        <v>79</v>
      </c>
      <c r="K21" s="9"/>
      <c r="L21" s="32">
        <v>59</v>
      </c>
      <c r="M21" s="9"/>
      <c r="N21" s="9"/>
      <c r="O21" s="10"/>
    </row>
    <row r="22" spans="1:15" ht="18.75" customHeight="1">
      <c r="A22" s="98" t="s">
        <v>188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39"/>
    </row>
    <row r="23" spans="1:15" s="3" customFormat="1">
      <c r="A23" s="35" t="s">
        <v>9</v>
      </c>
      <c r="B23" s="36" t="s">
        <v>8</v>
      </c>
      <c r="C23" s="36" t="s">
        <v>0</v>
      </c>
      <c r="D23" s="36" t="s">
        <v>8</v>
      </c>
      <c r="E23" s="36" t="s">
        <v>0</v>
      </c>
      <c r="F23" s="37" t="s">
        <v>1</v>
      </c>
      <c r="G23" s="37" t="s">
        <v>2</v>
      </c>
      <c r="H23" s="37" t="s">
        <v>3</v>
      </c>
      <c r="I23" s="37" t="s">
        <v>4</v>
      </c>
      <c r="J23" s="37" t="s">
        <v>6</v>
      </c>
      <c r="K23" s="42" t="s">
        <v>7</v>
      </c>
      <c r="L23" s="36" t="s">
        <v>12</v>
      </c>
      <c r="M23" s="36"/>
      <c r="N23" s="36"/>
      <c r="O23" s="38" t="s">
        <v>5</v>
      </c>
    </row>
    <row r="24" spans="1:15" s="4" customFormat="1" ht="12.6" customHeight="1">
      <c r="A24" s="7" t="s">
        <v>10</v>
      </c>
      <c r="B24" s="11" t="s">
        <v>33</v>
      </c>
      <c r="C24" s="9" t="s">
        <v>34</v>
      </c>
      <c r="D24" s="8" t="s">
        <v>54</v>
      </c>
      <c r="E24" s="9" t="s">
        <v>61</v>
      </c>
      <c r="F24" s="5">
        <v>27</v>
      </c>
      <c r="G24" s="5">
        <v>5</v>
      </c>
      <c r="H24" s="5">
        <v>1985</v>
      </c>
      <c r="I24" s="84">
        <f>DATE(H24,G24,F24)</f>
        <v>31194</v>
      </c>
      <c r="J24" s="9" t="s">
        <v>143</v>
      </c>
      <c r="K24" s="9"/>
      <c r="L24" s="32">
        <v>62</v>
      </c>
      <c r="M24" s="9"/>
      <c r="N24" s="9"/>
      <c r="O24" s="12"/>
    </row>
    <row r="25" spans="1:15" s="4" customFormat="1" ht="12.6" customHeight="1">
      <c r="A25" s="13" t="s">
        <v>10</v>
      </c>
      <c r="B25" s="16" t="s">
        <v>33</v>
      </c>
      <c r="C25" s="15" t="s">
        <v>34</v>
      </c>
      <c r="D25" s="16" t="s">
        <v>41</v>
      </c>
      <c r="E25" s="15" t="s">
        <v>159</v>
      </c>
      <c r="F25" s="17">
        <v>27</v>
      </c>
      <c r="G25" s="17">
        <v>3</v>
      </c>
      <c r="H25" s="17">
        <v>1960</v>
      </c>
      <c r="I25" s="85">
        <f>DATE(H25,G25,F25)</f>
        <v>22002</v>
      </c>
      <c r="J25" s="15" t="s">
        <v>35</v>
      </c>
      <c r="K25" s="15"/>
      <c r="L25" s="33">
        <v>61</v>
      </c>
      <c r="M25" s="15"/>
      <c r="N25" s="15"/>
      <c r="O25" s="19"/>
    </row>
    <row r="26" spans="1:15" s="4" customFormat="1" ht="12.6" customHeight="1">
      <c r="A26" s="46" t="s">
        <v>107</v>
      </c>
      <c r="B26" s="49" t="s">
        <v>119</v>
      </c>
      <c r="C26" s="48" t="s">
        <v>94</v>
      </c>
      <c r="D26" s="49" t="s">
        <v>120</v>
      </c>
      <c r="E26" s="48" t="s">
        <v>121</v>
      </c>
      <c r="F26" s="48">
        <v>3</v>
      </c>
      <c r="G26" s="48">
        <v>5</v>
      </c>
      <c r="H26" s="48">
        <v>1971</v>
      </c>
      <c r="I26" s="84">
        <f>DATE(H26,G26,F26)</f>
        <v>26056</v>
      </c>
      <c r="J26" s="53" t="s">
        <v>122</v>
      </c>
      <c r="K26" s="9"/>
      <c r="L26" s="32">
        <v>55</v>
      </c>
      <c r="M26" s="9"/>
      <c r="N26" s="9"/>
      <c r="O26" s="10"/>
    </row>
    <row r="27" spans="1:15" s="4" customFormat="1" ht="12.6" customHeight="1">
      <c r="A27" s="46" t="s">
        <v>107</v>
      </c>
      <c r="B27" s="49" t="s">
        <v>117</v>
      </c>
      <c r="C27" s="48" t="s">
        <v>123</v>
      </c>
      <c r="D27" s="52" t="s">
        <v>108</v>
      </c>
      <c r="E27" s="48" t="s">
        <v>109</v>
      </c>
      <c r="F27" s="48">
        <v>5</v>
      </c>
      <c r="G27" s="48">
        <v>5</v>
      </c>
      <c r="H27" s="48">
        <v>1969</v>
      </c>
      <c r="I27" s="84">
        <f>DATE(H27,G27,F27)</f>
        <v>25328</v>
      </c>
      <c r="J27" s="53" t="s">
        <v>124</v>
      </c>
      <c r="K27" s="9"/>
      <c r="L27" s="32">
        <v>54</v>
      </c>
      <c r="M27" s="9"/>
      <c r="N27" s="9"/>
      <c r="O27" s="10"/>
    </row>
    <row r="28" spans="1:15" s="4" customFormat="1" ht="12.6" customHeight="1">
      <c r="A28" s="46" t="s">
        <v>107</v>
      </c>
      <c r="B28" s="47" t="s">
        <v>108</v>
      </c>
      <c r="C28" s="48" t="s">
        <v>109</v>
      </c>
      <c r="D28" s="49" t="s">
        <v>117</v>
      </c>
      <c r="E28" s="48" t="s">
        <v>123</v>
      </c>
      <c r="F28" s="48">
        <v>2</v>
      </c>
      <c r="G28" s="48">
        <v>5</v>
      </c>
      <c r="H28" s="48">
        <v>1969</v>
      </c>
      <c r="I28" s="84">
        <f>DATE(H28,G28,F28)</f>
        <v>25325</v>
      </c>
      <c r="J28" s="53" t="s">
        <v>124</v>
      </c>
      <c r="K28" s="9"/>
      <c r="L28" s="32">
        <v>53</v>
      </c>
      <c r="M28" s="9"/>
      <c r="N28" s="9"/>
      <c r="O28" s="10"/>
    </row>
    <row r="29" spans="1:15" ht="12.6" customHeight="1" thickBot="1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41"/>
    </row>
    <row r="30" spans="1:15" s="4" customFormat="1" ht="12.75" customHeight="1" thickBot="1">
      <c r="A30" s="20"/>
      <c r="B30" s="21"/>
      <c r="C30" s="22"/>
      <c r="D30" s="21"/>
      <c r="E30" s="22"/>
      <c r="F30" s="23"/>
      <c r="G30" s="23"/>
      <c r="H30" s="23"/>
      <c r="I30" s="24"/>
      <c r="J30" s="22"/>
      <c r="K30" s="22"/>
      <c r="L30" s="22"/>
      <c r="M30" s="22"/>
      <c r="N30" s="22"/>
      <c r="O30" s="25"/>
    </row>
    <row r="31" spans="1:15" s="4" customFormat="1" ht="12.75" customHeight="1" thickBot="1">
      <c r="A31" s="26"/>
      <c r="B31" s="27"/>
      <c r="C31" s="28"/>
      <c r="D31" s="27"/>
      <c r="E31" s="28"/>
      <c r="F31" s="29"/>
      <c r="G31" s="29"/>
      <c r="H31" s="29"/>
      <c r="I31" s="30"/>
      <c r="J31" s="28"/>
      <c r="K31" s="28"/>
      <c r="L31" s="28"/>
      <c r="M31" s="28"/>
      <c r="N31" s="28"/>
      <c r="O31" s="31"/>
    </row>
    <row r="32" spans="1:15" ht="18.75" customHeight="1">
      <c r="A32" s="90" t="s">
        <v>30</v>
      </c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34"/>
    </row>
    <row r="33" spans="1:15" s="3" customFormat="1">
      <c r="A33" s="35" t="s">
        <v>9</v>
      </c>
      <c r="B33" s="36" t="s">
        <v>8</v>
      </c>
      <c r="C33" s="36" t="s">
        <v>0</v>
      </c>
      <c r="D33" s="36" t="s">
        <v>8</v>
      </c>
      <c r="E33" s="36" t="s">
        <v>0</v>
      </c>
      <c r="F33" s="37" t="s">
        <v>1</v>
      </c>
      <c r="G33" s="37" t="s">
        <v>2</v>
      </c>
      <c r="H33" s="37" t="s">
        <v>3</v>
      </c>
      <c r="I33" s="37" t="s">
        <v>4</v>
      </c>
      <c r="J33" s="37" t="s">
        <v>6</v>
      </c>
      <c r="K33" s="42" t="s">
        <v>7</v>
      </c>
      <c r="L33" s="36" t="s">
        <v>12</v>
      </c>
      <c r="M33" s="36" t="s">
        <v>12</v>
      </c>
      <c r="N33" s="36" t="s">
        <v>11</v>
      </c>
      <c r="O33" s="38" t="s">
        <v>5</v>
      </c>
    </row>
    <row r="34" spans="1:15" s="4" customFormat="1" ht="12.6" customHeight="1">
      <c r="A34" s="7" t="s">
        <v>10</v>
      </c>
      <c r="B34" s="8" t="s">
        <v>50</v>
      </c>
      <c r="C34" s="9" t="s">
        <v>51</v>
      </c>
      <c r="D34" s="8" t="s">
        <v>203</v>
      </c>
      <c r="E34" s="9" t="s">
        <v>39</v>
      </c>
      <c r="F34" s="5">
        <v>13</v>
      </c>
      <c r="G34" s="5">
        <v>12</v>
      </c>
      <c r="H34" s="5">
        <v>1983</v>
      </c>
      <c r="I34" s="84">
        <f>DATE(H34,G34,F34)</f>
        <v>30663</v>
      </c>
      <c r="J34" s="9" t="s">
        <v>53</v>
      </c>
      <c r="K34" s="9" t="s">
        <v>52</v>
      </c>
      <c r="L34" s="9">
        <v>74</v>
      </c>
      <c r="M34" s="9">
        <v>68</v>
      </c>
      <c r="N34" s="32">
        <f>SUM(L34:M34)</f>
        <v>142</v>
      </c>
      <c r="O34" s="10"/>
    </row>
    <row r="35" spans="1:15" s="4" customFormat="1" ht="12.6" customHeight="1">
      <c r="A35" s="7" t="s">
        <v>10</v>
      </c>
      <c r="B35" s="8" t="s">
        <v>65</v>
      </c>
      <c r="C35" s="9" t="s">
        <v>42</v>
      </c>
      <c r="D35" s="8" t="s">
        <v>74</v>
      </c>
      <c r="E35" s="9" t="s">
        <v>75</v>
      </c>
      <c r="F35" s="5">
        <v>6</v>
      </c>
      <c r="G35" s="5">
        <v>3</v>
      </c>
      <c r="H35" s="5">
        <v>1982</v>
      </c>
      <c r="I35" s="84">
        <f>DATE(H35,G35,F35)</f>
        <v>30016</v>
      </c>
      <c r="J35" s="9" t="s">
        <v>40</v>
      </c>
      <c r="K35" s="9" t="s">
        <v>52</v>
      </c>
      <c r="L35" s="9">
        <v>68</v>
      </c>
      <c r="M35" s="9">
        <v>68</v>
      </c>
      <c r="N35" s="32">
        <f>SUM(L35:M35)</f>
        <v>136</v>
      </c>
      <c r="O35" s="10"/>
    </row>
    <row r="36" spans="1:15" s="4" customFormat="1" ht="12.6" customHeight="1">
      <c r="A36" s="7" t="s">
        <v>10</v>
      </c>
      <c r="B36" s="11" t="s">
        <v>76</v>
      </c>
      <c r="C36" s="9" t="s">
        <v>147</v>
      </c>
      <c r="D36" s="8" t="s">
        <v>77</v>
      </c>
      <c r="E36" s="9" t="s">
        <v>78</v>
      </c>
      <c r="F36" s="5">
        <v>12</v>
      </c>
      <c r="G36" s="5">
        <v>3</v>
      </c>
      <c r="H36" s="5">
        <v>1970</v>
      </c>
      <c r="I36" s="84">
        <f>DATE(H36,G36,F36)</f>
        <v>25639</v>
      </c>
      <c r="J36" s="9" t="s">
        <v>79</v>
      </c>
      <c r="K36" s="9"/>
      <c r="L36" s="9">
        <v>67</v>
      </c>
      <c r="M36" s="9">
        <v>67</v>
      </c>
      <c r="N36" s="32">
        <f>SUM(L36:M36)</f>
        <v>134</v>
      </c>
      <c r="O36" s="12"/>
    </row>
    <row r="37" spans="1:15" ht="18.75" customHeight="1">
      <c r="A37" s="92" t="s">
        <v>29</v>
      </c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39"/>
    </row>
    <row r="38" spans="1:15" s="3" customFormat="1">
      <c r="A38" s="35" t="s">
        <v>9</v>
      </c>
      <c r="B38" s="36" t="s">
        <v>8</v>
      </c>
      <c r="C38" s="36" t="s">
        <v>0</v>
      </c>
      <c r="D38" s="36" t="s">
        <v>8</v>
      </c>
      <c r="E38" s="36" t="s">
        <v>0</v>
      </c>
      <c r="F38" s="37" t="s">
        <v>1</v>
      </c>
      <c r="G38" s="37" t="s">
        <v>2</v>
      </c>
      <c r="H38" s="37" t="s">
        <v>3</v>
      </c>
      <c r="I38" s="37" t="s">
        <v>4</v>
      </c>
      <c r="J38" s="37" t="s">
        <v>6</v>
      </c>
      <c r="K38" s="42" t="s">
        <v>7</v>
      </c>
      <c r="L38" s="36" t="s">
        <v>12</v>
      </c>
      <c r="M38" s="36" t="s">
        <v>12</v>
      </c>
      <c r="N38" s="36" t="s">
        <v>11</v>
      </c>
      <c r="O38" s="38" t="s">
        <v>5</v>
      </c>
    </row>
    <row r="39" spans="1:15" s="4" customFormat="1" ht="12.6" customHeight="1">
      <c r="A39" s="7" t="s">
        <v>10</v>
      </c>
      <c r="B39" s="8" t="s">
        <v>65</v>
      </c>
      <c r="C39" s="9" t="s">
        <v>42</v>
      </c>
      <c r="D39" s="8" t="s">
        <v>57</v>
      </c>
      <c r="E39" s="9" t="s">
        <v>37</v>
      </c>
      <c r="F39" s="5">
        <v>30</v>
      </c>
      <c r="G39" s="5">
        <v>3</v>
      </c>
      <c r="H39" s="5">
        <v>1970</v>
      </c>
      <c r="I39" s="84">
        <f>DATE(H39,G39,F39)</f>
        <v>25657</v>
      </c>
      <c r="J39" s="9" t="s">
        <v>79</v>
      </c>
      <c r="K39" s="9"/>
      <c r="L39" s="9">
        <v>67</v>
      </c>
      <c r="M39" s="9">
        <v>52</v>
      </c>
      <c r="N39" s="32">
        <f>SUM(L39:M39)</f>
        <v>119</v>
      </c>
      <c r="O39" s="10"/>
    </row>
    <row r="40" spans="1:15" s="4" customFormat="1" ht="12.6" customHeight="1">
      <c r="A40" s="7" t="s">
        <v>10</v>
      </c>
      <c r="B40" s="8" t="s">
        <v>74</v>
      </c>
      <c r="C40" s="9" t="s">
        <v>75</v>
      </c>
      <c r="D40" s="8" t="s">
        <v>203</v>
      </c>
      <c r="E40" s="9" t="s">
        <v>39</v>
      </c>
      <c r="F40" s="5">
        <v>26</v>
      </c>
      <c r="G40" s="5">
        <v>4</v>
      </c>
      <c r="H40" s="5">
        <v>1983</v>
      </c>
      <c r="I40" s="84">
        <f>DATE(H40,G40,F40)</f>
        <v>30432</v>
      </c>
      <c r="J40" s="9" t="s">
        <v>145</v>
      </c>
      <c r="K40" s="9"/>
      <c r="L40" s="9">
        <v>62</v>
      </c>
      <c r="M40" s="9">
        <v>52</v>
      </c>
      <c r="N40" s="32">
        <f>SUM(L40:M40)</f>
        <v>114</v>
      </c>
      <c r="O40" s="10"/>
    </row>
    <row r="41" spans="1:15" s="4" customFormat="1" ht="12.6" customHeight="1">
      <c r="A41" s="7" t="s">
        <v>10</v>
      </c>
      <c r="B41" s="11" t="s">
        <v>33</v>
      </c>
      <c r="C41" s="9" t="s">
        <v>34</v>
      </c>
      <c r="D41" s="8" t="s">
        <v>87</v>
      </c>
      <c r="E41" s="9" t="s">
        <v>88</v>
      </c>
      <c r="F41" s="5">
        <v>28</v>
      </c>
      <c r="G41" s="5">
        <v>4</v>
      </c>
      <c r="H41" s="5">
        <v>1990</v>
      </c>
      <c r="I41" s="84">
        <f>DATE(H41,G41,F41)</f>
        <v>32991</v>
      </c>
      <c r="J41" s="9" t="s">
        <v>144</v>
      </c>
      <c r="K41" s="9"/>
      <c r="L41" s="9">
        <v>63</v>
      </c>
      <c r="M41" s="9">
        <v>51</v>
      </c>
      <c r="N41" s="32">
        <f>SUM(L41:M41)</f>
        <v>114</v>
      </c>
      <c r="O41" s="12"/>
    </row>
    <row r="42" spans="1:15" ht="18.75" customHeight="1">
      <c r="A42" s="92" t="s">
        <v>28</v>
      </c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39"/>
    </row>
    <row r="43" spans="1:15" s="3" customFormat="1">
      <c r="A43" s="35" t="s">
        <v>9</v>
      </c>
      <c r="B43" s="36" t="s">
        <v>8</v>
      </c>
      <c r="C43" s="36" t="s">
        <v>0</v>
      </c>
      <c r="D43" s="36" t="s">
        <v>8</v>
      </c>
      <c r="E43" s="36" t="s">
        <v>0</v>
      </c>
      <c r="F43" s="37" t="s">
        <v>1</v>
      </c>
      <c r="G43" s="37" t="s">
        <v>2</v>
      </c>
      <c r="H43" s="37" t="s">
        <v>3</v>
      </c>
      <c r="I43" s="37" t="s">
        <v>4</v>
      </c>
      <c r="J43" s="37" t="s">
        <v>6</v>
      </c>
      <c r="K43" s="42" t="s">
        <v>7</v>
      </c>
      <c r="L43" s="36" t="s">
        <v>12</v>
      </c>
      <c r="M43" s="36" t="s">
        <v>12</v>
      </c>
      <c r="N43" s="36" t="s">
        <v>11</v>
      </c>
      <c r="O43" s="38" t="s">
        <v>5</v>
      </c>
    </row>
    <row r="44" spans="1:15" s="4" customFormat="1" ht="12.6" customHeight="1">
      <c r="A44" s="7" t="s">
        <v>10</v>
      </c>
      <c r="B44" s="11" t="s">
        <v>57</v>
      </c>
      <c r="C44" s="9" t="s">
        <v>37</v>
      </c>
      <c r="D44" s="8" t="s">
        <v>36</v>
      </c>
      <c r="E44" s="9" t="s">
        <v>59</v>
      </c>
      <c r="F44" s="5">
        <v>14</v>
      </c>
      <c r="G44" s="5">
        <v>4</v>
      </c>
      <c r="H44" s="5">
        <v>1967</v>
      </c>
      <c r="I44" s="84">
        <f>DATE(H44,G44,F44)</f>
        <v>24576</v>
      </c>
      <c r="J44" s="9" t="s">
        <v>162</v>
      </c>
      <c r="K44" s="9" t="s">
        <v>165</v>
      </c>
      <c r="L44" s="9">
        <v>57</v>
      </c>
      <c r="M44" s="9">
        <v>55</v>
      </c>
      <c r="N44" s="32">
        <f>SUM(L44:M44)</f>
        <v>112</v>
      </c>
      <c r="O44" s="12"/>
    </row>
    <row r="45" spans="1:15" s="4" customFormat="1" ht="12.6" customHeight="1">
      <c r="A45" s="7" t="s">
        <v>10</v>
      </c>
      <c r="B45" s="8" t="s">
        <v>33</v>
      </c>
      <c r="C45" s="9" t="s">
        <v>34</v>
      </c>
      <c r="D45" s="8" t="s">
        <v>54</v>
      </c>
      <c r="E45" s="9" t="s">
        <v>61</v>
      </c>
      <c r="F45" s="5">
        <v>27</v>
      </c>
      <c r="G45" s="5">
        <v>5</v>
      </c>
      <c r="H45" s="5">
        <v>1985</v>
      </c>
      <c r="I45" s="84">
        <f>DATE(H45,G45,F45)</f>
        <v>31194</v>
      </c>
      <c r="J45" s="9" t="s">
        <v>143</v>
      </c>
      <c r="K45" s="9"/>
      <c r="L45" s="9">
        <v>62</v>
      </c>
      <c r="M45" s="9">
        <v>49</v>
      </c>
      <c r="N45" s="32">
        <f>SUM(L45:M45)</f>
        <v>111</v>
      </c>
      <c r="O45" s="12"/>
    </row>
    <row r="46" spans="1:15" ht="12.6" customHeight="1" thickBot="1">
      <c r="A46" s="9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41"/>
    </row>
  </sheetData>
  <mergeCells count="8">
    <mergeCell ref="A1:N1"/>
    <mergeCell ref="A46:N46"/>
    <mergeCell ref="A13:N13"/>
    <mergeCell ref="A22:N22"/>
    <mergeCell ref="A32:N32"/>
    <mergeCell ref="A37:N37"/>
    <mergeCell ref="A42:N42"/>
    <mergeCell ref="A29:N29"/>
  </mergeCells>
  <pageMargins left="0.7" right="0.7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A1:O46"/>
  <sheetViews>
    <sheetView workbookViewId="0">
      <selection activeCell="E32" sqref="E32"/>
    </sheetView>
  </sheetViews>
  <sheetFormatPr defaultColWidth="9.109375" defaultRowHeight="13.8"/>
  <cols>
    <col min="1" max="1" width="6.5546875" style="1" bestFit="1" customWidth="1"/>
    <col min="2" max="2" width="25.6640625" style="1" customWidth="1"/>
    <col min="3" max="3" width="5.33203125" style="2" customWidth="1"/>
    <col min="4" max="4" width="25.6640625" style="2" customWidth="1"/>
    <col min="5" max="5" width="5.33203125" style="2" customWidth="1"/>
    <col min="6" max="8" width="6.33203125" style="2" customWidth="1"/>
    <col min="9" max="9" width="11.5546875" style="1" customWidth="1"/>
    <col min="10" max="10" width="10.109375" style="2" customWidth="1"/>
    <col min="11" max="11" width="7" style="1" customWidth="1"/>
    <col min="12" max="14" width="6" style="2" customWidth="1"/>
    <col min="15" max="15" width="28.5546875" style="1" customWidth="1"/>
    <col min="16" max="16384" width="9.109375" style="1"/>
  </cols>
  <sheetData>
    <row r="1" spans="1:15" ht="18.75" customHeight="1">
      <c r="A1" s="96" t="s">
        <v>189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34"/>
    </row>
    <row r="2" spans="1:15" s="3" customFormat="1">
      <c r="A2" s="35" t="s">
        <v>9</v>
      </c>
      <c r="B2" s="36" t="s">
        <v>8</v>
      </c>
      <c r="C2" s="36" t="s">
        <v>0</v>
      </c>
      <c r="D2" s="36" t="s">
        <v>8</v>
      </c>
      <c r="E2" s="36" t="s">
        <v>0</v>
      </c>
      <c r="F2" s="37" t="s">
        <v>1</v>
      </c>
      <c r="G2" s="37" t="s">
        <v>2</v>
      </c>
      <c r="H2" s="37" t="s">
        <v>3</v>
      </c>
      <c r="I2" s="37" t="s">
        <v>4</v>
      </c>
      <c r="J2" s="37" t="s">
        <v>6</v>
      </c>
      <c r="K2" s="42" t="s">
        <v>7</v>
      </c>
      <c r="L2" s="36" t="s">
        <v>12</v>
      </c>
      <c r="M2" s="36"/>
      <c r="N2" s="36"/>
      <c r="O2" s="38" t="s">
        <v>5</v>
      </c>
    </row>
    <row r="3" spans="1:15" s="4" customFormat="1" ht="12.6" customHeight="1">
      <c r="A3" s="7" t="s">
        <v>10</v>
      </c>
      <c r="B3" s="8" t="s">
        <v>68</v>
      </c>
      <c r="C3" s="9" t="s">
        <v>69</v>
      </c>
      <c r="D3" s="8" t="s">
        <v>33</v>
      </c>
      <c r="E3" s="9" t="s">
        <v>34</v>
      </c>
      <c r="F3" s="5">
        <v>23</v>
      </c>
      <c r="G3" s="5">
        <v>1</v>
      </c>
      <c r="H3" s="5">
        <v>2012</v>
      </c>
      <c r="I3" s="84">
        <f t="shared" ref="I3:I9" si="0">DATE(H3,G3,F3)</f>
        <v>40931</v>
      </c>
      <c r="J3" s="9" t="s">
        <v>70</v>
      </c>
      <c r="K3" s="9"/>
      <c r="L3" s="32">
        <v>16</v>
      </c>
      <c r="M3" s="9"/>
      <c r="N3" s="9"/>
      <c r="O3" s="10"/>
    </row>
    <row r="4" spans="1:15" s="4" customFormat="1" ht="12.6" customHeight="1">
      <c r="A4" s="7" t="s">
        <v>10</v>
      </c>
      <c r="B4" s="8" t="s">
        <v>71</v>
      </c>
      <c r="C4" s="9" t="s">
        <v>72</v>
      </c>
      <c r="D4" s="8" t="s">
        <v>33</v>
      </c>
      <c r="E4" s="9" t="s">
        <v>34</v>
      </c>
      <c r="F4" s="5">
        <v>30</v>
      </c>
      <c r="G4" s="5">
        <v>3</v>
      </c>
      <c r="H4" s="5">
        <v>2008</v>
      </c>
      <c r="I4" s="84">
        <f t="shared" si="0"/>
        <v>39537</v>
      </c>
      <c r="J4" s="9" t="s">
        <v>73</v>
      </c>
      <c r="K4" s="9"/>
      <c r="L4" s="32">
        <v>17</v>
      </c>
      <c r="M4" s="9"/>
      <c r="N4" s="9"/>
      <c r="O4" s="10"/>
    </row>
    <row r="5" spans="1:15" s="4" customFormat="1" ht="12.6" customHeight="1">
      <c r="A5" s="13" t="s">
        <v>10</v>
      </c>
      <c r="B5" s="14" t="s">
        <v>44</v>
      </c>
      <c r="C5" s="15" t="s">
        <v>45</v>
      </c>
      <c r="D5" s="16" t="s">
        <v>71</v>
      </c>
      <c r="E5" s="15" t="s">
        <v>72</v>
      </c>
      <c r="F5" s="17">
        <v>10</v>
      </c>
      <c r="G5" s="17">
        <v>4</v>
      </c>
      <c r="H5" s="17">
        <v>1999</v>
      </c>
      <c r="I5" s="85">
        <f t="shared" si="0"/>
        <v>36260</v>
      </c>
      <c r="J5" s="15" t="s">
        <v>46</v>
      </c>
      <c r="K5" s="15"/>
      <c r="L5" s="33">
        <v>18</v>
      </c>
      <c r="M5" s="15"/>
      <c r="N5" s="15"/>
      <c r="O5" s="19"/>
    </row>
    <row r="6" spans="1:15" s="4" customFormat="1" ht="12.6" customHeight="1">
      <c r="A6" s="46" t="s">
        <v>107</v>
      </c>
      <c r="B6" s="49" t="s">
        <v>120</v>
      </c>
      <c r="C6" s="48" t="s">
        <v>121</v>
      </c>
      <c r="D6" s="49" t="s">
        <v>125</v>
      </c>
      <c r="E6" s="48" t="s">
        <v>55</v>
      </c>
      <c r="F6" s="50">
        <v>29</v>
      </c>
      <c r="G6" s="50">
        <v>10</v>
      </c>
      <c r="H6" s="50">
        <v>1967</v>
      </c>
      <c r="I6" s="84">
        <f t="shared" si="0"/>
        <v>24774</v>
      </c>
      <c r="J6" s="51" t="s">
        <v>126</v>
      </c>
      <c r="K6" s="9"/>
      <c r="L6" s="32">
        <v>23</v>
      </c>
      <c r="M6" s="9"/>
      <c r="N6" s="9"/>
      <c r="O6" s="10"/>
    </row>
    <row r="7" spans="1:15" s="4" customFormat="1" ht="12.6" customHeight="1">
      <c r="A7" s="46" t="s">
        <v>107</v>
      </c>
      <c r="B7" s="49" t="s">
        <v>119</v>
      </c>
      <c r="C7" s="48" t="s">
        <v>94</v>
      </c>
      <c r="D7" s="52" t="s">
        <v>74</v>
      </c>
      <c r="E7" s="48" t="s">
        <v>75</v>
      </c>
      <c r="F7" s="50">
        <v>26</v>
      </c>
      <c r="G7" s="50">
        <v>10</v>
      </c>
      <c r="H7" s="50">
        <v>1974</v>
      </c>
      <c r="I7" s="84">
        <f t="shared" si="0"/>
        <v>27328</v>
      </c>
      <c r="J7" s="51" t="s">
        <v>115</v>
      </c>
      <c r="K7" s="9"/>
      <c r="L7" s="32">
        <v>23</v>
      </c>
      <c r="M7" s="9"/>
      <c r="N7" s="9"/>
      <c r="O7" s="10"/>
    </row>
    <row r="8" spans="1:15" s="4" customFormat="1" ht="12.6" customHeight="1">
      <c r="A8" s="46" t="s">
        <v>107</v>
      </c>
      <c r="B8" s="47" t="s">
        <v>74</v>
      </c>
      <c r="C8" s="48" t="s">
        <v>93</v>
      </c>
      <c r="D8" s="49" t="s">
        <v>119</v>
      </c>
      <c r="E8" s="48" t="s">
        <v>127</v>
      </c>
      <c r="F8" s="50">
        <v>30</v>
      </c>
      <c r="G8" s="50">
        <v>12</v>
      </c>
      <c r="H8" s="50">
        <v>1968</v>
      </c>
      <c r="I8" s="84">
        <f t="shared" si="0"/>
        <v>25202</v>
      </c>
      <c r="J8" s="51" t="s">
        <v>124</v>
      </c>
      <c r="K8" s="9"/>
      <c r="L8" s="32">
        <v>25</v>
      </c>
      <c r="M8" s="9"/>
      <c r="N8" s="9"/>
      <c r="O8" s="10"/>
    </row>
    <row r="9" spans="1:15" s="4" customFormat="1" ht="12.6" customHeight="1">
      <c r="A9" s="46" t="s">
        <v>107</v>
      </c>
      <c r="B9" s="49" t="s">
        <v>119</v>
      </c>
      <c r="C9" s="48" t="s">
        <v>127</v>
      </c>
      <c r="D9" s="49" t="s">
        <v>128</v>
      </c>
      <c r="E9" s="48" t="s">
        <v>98</v>
      </c>
      <c r="F9" s="50">
        <v>29</v>
      </c>
      <c r="G9" s="50">
        <v>12</v>
      </c>
      <c r="H9" s="50">
        <v>1968</v>
      </c>
      <c r="I9" s="84">
        <f t="shared" si="0"/>
        <v>25201</v>
      </c>
      <c r="J9" s="51" t="s">
        <v>124</v>
      </c>
      <c r="K9" s="9"/>
      <c r="L9" s="32">
        <v>25</v>
      </c>
      <c r="M9" s="9"/>
      <c r="N9" s="9"/>
      <c r="O9" s="10"/>
    </row>
    <row r="10" spans="1:15" ht="18.75" customHeight="1">
      <c r="A10" s="98" t="s">
        <v>190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39"/>
    </row>
    <row r="11" spans="1:15" s="3" customFormat="1">
      <c r="A11" s="35" t="s">
        <v>9</v>
      </c>
      <c r="B11" s="36" t="s">
        <v>8</v>
      </c>
      <c r="C11" s="36" t="s">
        <v>0</v>
      </c>
      <c r="D11" s="36" t="s">
        <v>8</v>
      </c>
      <c r="E11" s="36" t="s">
        <v>0</v>
      </c>
      <c r="F11" s="37" t="s">
        <v>1</v>
      </c>
      <c r="G11" s="37" t="s">
        <v>2</v>
      </c>
      <c r="H11" s="37" t="s">
        <v>3</v>
      </c>
      <c r="I11" s="37" t="s">
        <v>4</v>
      </c>
      <c r="J11" s="37" t="s">
        <v>6</v>
      </c>
      <c r="K11" s="42" t="s">
        <v>7</v>
      </c>
      <c r="L11" s="36" t="s">
        <v>12</v>
      </c>
      <c r="M11" s="36"/>
      <c r="N11" s="36"/>
      <c r="O11" s="38" t="s">
        <v>5</v>
      </c>
    </row>
    <row r="12" spans="1:15" s="4" customFormat="1" ht="12.6" customHeight="1">
      <c r="A12" s="7" t="s">
        <v>10</v>
      </c>
      <c r="B12" s="8" t="s">
        <v>96</v>
      </c>
      <c r="C12" s="9" t="s">
        <v>97</v>
      </c>
      <c r="D12" s="8" t="s">
        <v>203</v>
      </c>
      <c r="E12" s="9" t="s">
        <v>39</v>
      </c>
      <c r="F12" s="5">
        <v>27</v>
      </c>
      <c r="G12" s="5">
        <v>4</v>
      </c>
      <c r="H12" s="5">
        <v>2009</v>
      </c>
      <c r="I12" s="84">
        <f t="shared" ref="I12:I18" si="1">DATE(H12,G12,F12)</f>
        <v>39930</v>
      </c>
      <c r="J12" s="9" t="s">
        <v>155</v>
      </c>
      <c r="K12" s="9"/>
      <c r="L12" s="32">
        <v>17</v>
      </c>
      <c r="M12" s="9"/>
      <c r="N12" s="9"/>
      <c r="O12" s="10"/>
    </row>
    <row r="13" spans="1:15" s="4" customFormat="1" ht="12.6" customHeight="1">
      <c r="A13" s="7" t="s">
        <v>10</v>
      </c>
      <c r="B13" s="8" t="s">
        <v>80</v>
      </c>
      <c r="C13" s="9" t="s">
        <v>81</v>
      </c>
      <c r="D13" s="8" t="s">
        <v>74</v>
      </c>
      <c r="E13" s="9" t="s">
        <v>75</v>
      </c>
      <c r="F13" s="5">
        <v>4</v>
      </c>
      <c r="G13" s="5">
        <v>6</v>
      </c>
      <c r="H13" s="5">
        <v>1999</v>
      </c>
      <c r="I13" s="84">
        <f t="shared" si="1"/>
        <v>36315</v>
      </c>
      <c r="J13" s="9" t="s">
        <v>46</v>
      </c>
      <c r="K13" s="9"/>
      <c r="L13" s="32">
        <v>19</v>
      </c>
      <c r="M13" s="9"/>
      <c r="N13" s="9"/>
      <c r="O13" s="10"/>
    </row>
    <row r="14" spans="1:15" s="4" customFormat="1" ht="12.6" customHeight="1">
      <c r="A14" s="7" t="s">
        <v>10</v>
      </c>
      <c r="B14" s="11" t="s">
        <v>82</v>
      </c>
      <c r="C14" s="9" t="s">
        <v>83</v>
      </c>
      <c r="D14" s="8" t="s">
        <v>50</v>
      </c>
      <c r="E14" s="9" t="s">
        <v>51</v>
      </c>
      <c r="F14" s="5">
        <v>3</v>
      </c>
      <c r="G14" s="5">
        <v>5</v>
      </c>
      <c r="H14" s="5">
        <v>2004</v>
      </c>
      <c r="I14" s="84">
        <f t="shared" si="1"/>
        <v>38110</v>
      </c>
      <c r="J14" s="9" t="s">
        <v>154</v>
      </c>
      <c r="K14" s="9"/>
      <c r="L14" s="32">
        <v>19</v>
      </c>
      <c r="M14" s="9"/>
      <c r="N14" s="9"/>
      <c r="O14" s="12"/>
    </row>
    <row r="15" spans="1:15" s="4" customFormat="1" ht="12.6" customHeight="1">
      <c r="A15" s="13" t="s">
        <v>10</v>
      </c>
      <c r="B15" s="14" t="s">
        <v>44</v>
      </c>
      <c r="C15" s="15" t="s">
        <v>45</v>
      </c>
      <c r="D15" s="16" t="s">
        <v>71</v>
      </c>
      <c r="E15" s="15" t="s">
        <v>72</v>
      </c>
      <c r="F15" s="17">
        <v>13</v>
      </c>
      <c r="G15" s="17">
        <v>5</v>
      </c>
      <c r="H15" s="17">
        <v>2013</v>
      </c>
      <c r="I15" s="85">
        <f t="shared" si="1"/>
        <v>41407</v>
      </c>
      <c r="J15" s="15" t="s">
        <v>156</v>
      </c>
      <c r="K15" s="15"/>
      <c r="L15" s="33">
        <v>19</v>
      </c>
      <c r="M15" s="15"/>
      <c r="N15" s="15"/>
      <c r="O15" s="19"/>
    </row>
    <row r="16" spans="1:15" s="4" customFormat="1" ht="12.6" customHeight="1">
      <c r="A16" s="46" t="s">
        <v>107</v>
      </c>
      <c r="B16" s="47" t="s">
        <v>108</v>
      </c>
      <c r="C16" s="48" t="s">
        <v>109</v>
      </c>
      <c r="D16" s="52" t="s">
        <v>74</v>
      </c>
      <c r="E16" s="48" t="s">
        <v>75</v>
      </c>
      <c r="F16" s="48">
        <v>12</v>
      </c>
      <c r="G16" s="48">
        <v>4</v>
      </c>
      <c r="H16" s="48">
        <v>1974</v>
      </c>
      <c r="I16" s="84">
        <f t="shared" si="1"/>
        <v>27131</v>
      </c>
      <c r="J16" s="53" t="s">
        <v>129</v>
      </c>
      <c r="K16" s="9"/>
      <c r="L16" s="32">
        <v>27</v>
      </c>
      <c r="M16" s="9"/>
      <c r="N16" s="9"/>
      <c r="O16" s="10"/>
    </row>
    <row r="17" spans="1:15" s="4" customFormat="1" ht="12.6" customHeight="1">
      <c r="A17" s="46" t="s">
        <v>107</v>
      </c>
      <c r="B17" s="47" t="s">
        <v>203</v>
      </c>
      <c r="C17" s="48" t="s">
        <v>39</v>
      </c>
      <c r="D17" s="52" t="s">
        <v>108</v>
      </c>
      <c r="E17" s="48" t="s">
        <v>109</v>
      </c>
      <c r="F17" s="48">
        <v>8</v>
      </c>
      <c r="G17" s="48">
        <v>4</v>
      </c>
      <c r="H17" s="48">
        <v>1972</v>
      </c>
      <c r="I17" s="84">
        <f t="shared" si="1"/>
        <v>26397</v>
      </c>
      <c r="J17" s="53" t="s">
        <v>63</v>
      </c>
      <c r="K17" s="9"/>
      <c r="L17" s="32">
        <v>28</v>
      </c>
      <c r="M17" s="9"/>
      <c r="N17" s="9"/>
      <c r="O17" s="10"/>
    </row>
    <row r="18" spans="1:15" s="4" customFormat="1" ht="12.6" customHeight="1">
      <c r="A18" s="46" t="s">
        <v>107</v>
      </c>
      <c r="B18" s="49" t="s">
        <v>120</v>
      </c>
      <c r="C18" s="48" t="s">
        <v>121</v>
      </c>
      <c r="D18" s="52" t="s">
        <v>108</v>
      </c>
      <c r="E18" s="48" t="s">
        <v>109</v>
      </c>
      <c r="F18" s="48">
        <v>14</v>
      </c>
      <c r="G18" s="48">
        <v>4</v>
      </c>
      <c r="H18" s="48">
        <v>1969</v>
      </c>
      <c r="I18" s="84">
        <f t="shared" si="1"/>
        <v>25307</v>
      </c>
      <c r="J18" s="53" t="s">
        <v>124</v>
      </c>
      <c r="K18" s="9"/>
      <c r="L18" s="32">
        <v>29</v>
      </c>
      <c r="M18" s="9"/>
      <c r="N18" s="9"/>
      <c r="O18" s="10"/>
    </row>
    <row r="19" spans="1:15" ht="18.75" customHeight="1">
      <c r="A19" s="98" t="s">
        <v>191</v>
      </c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39"/>
    </row>
    <row r="20" spans="1:15" s="3" customFormat="1">
      <c r="A20" s="35" t="s">
        <v>9</v>
      </c>
      <c r="B20" s="36" t="s">
        <v>8</v>
      </c>
      <c r="C20" s="36" t="s">
        <v>0</v>
      </c>
      <c r="D20" s="36" t="s">
        <v>8</v>
      </c>
      <c r="E20" s="36" t="s">
        <v>0</v>
      </c>
      <c r="F20" s="37" t="s">
        <v>1</v>
      </c>
      <c r="G20" s="37" t="s">
        <v>2</v>
      </c>
      <c r="H20" s="37" t="s">
        <v>3</v>
      </c>
      <c r="I20" s="37" t="s">
        <v>4</v>
      </c>
      <c r="J20" s="37" t="s">
        <v>6</v>
      </c>
      <c r="K20" s="42" t="s">
        <v>7</v>
      </c>
      <c r="L20" s="36" t="s">
        <v>12</v>
      </c>
      <c r="M20" s="36"/>
      <c r="N20" s="36"/>
      <c r="O20" s="38" t="s">
        <v>5</v>
      </c>
    </row>
    <row r="21" spans="1:15" s="4" customFormat="1" ht="12.6" customHeight="1">
      <c r="A21" s="7" t="s">
        <v>10</v>
      </c>
      <c r="B21" s="8" t="s">
        <v>66</v>
      </c>
      <c r="C21" s="9" t="s">
        <v>94</v>
      </c>
      <c r="D21" s="8" t="s">
        <v>44</v>
      </c>
      <c r="E21" s="9" t="s">
        <v>45</v>
      </c>
      <c r="F21" s="9">
        <v>7</v>
      </c>
      <c r="G21" s="5">
        <v>6</v>
      </c>
      <c r="H21" s="5">
        <v>1998</v>
      </c>
      <c r="I21" s="84">
        <f t="shared" ref="I21:I26" si="2">DATE(H21,G21,F21)</f>
        <v>35953</v>
      </c>
      <c r="J21" s="9" t="s">
        <v>153</v>
      </c>
      <c r="K21" s="9"/>
      <c r="L21" s="32">
        <v>21</v>
      </c>
      <c r="M21" s="9"/>
      <c r="N21" s="9"/>
      <c r="O21" s="10"/>
    </row>
    <row r="22" spans="1:15" s="4" customFormat="1" ht="12.6" customHeight="1">
      <c r="A22" s="7" t="s">
        <v>10</v>
      </c>
      <c r="B22" s="11" t="s">
        <v>50</v>
      </c>
      <c r="C22" s="9" t="s">
        <v>142</v>
      </c>
      <c r="D22" s="8" t="s">
        <v>57</v>
      </c>
      <c r="E22" s="9" t="s">
        <v>58</v>
      </c>
      <c r="F22" s="5">
        <v>7</v>
      </c>
      <c r="G22" s="5">
        <v>4</v>
      </c>
      <c r="H22" s="5">
        <v>1955</v>
      </c>
      <c r="I22" s="84">
        <f t="shared" si="2"/>
        <v>20186</v>
      </c>
      <c r="J22" s="9" t="s">
        <v>43</v>
      </c>
      <c r="K22" s="9"/>
      <c r="L22" s="32">
        <v>23</v>
      </c>
      <c r="M22" s="9"/>
      <c r="N22" s="9"/>
      <c r="O22" s="12"/>
    </row>
    <row r="23" spans="1:15" s="4" customFormat="1" ht="12.6" customHeight="1">
      <c r="A23" s="13" t="s">
        <v>10</v>
      </c>
      <c r="B23" s="16" t="s">
        <v>68</v>
      </c>
      <c r="C23" s="15" t="s">
        <v>69</v>
      </c>
      <c r="D23" s="16" t="s">
        <v>54</v>
      </c>
      <c r="E23" s="15" t="s">
        <v>61</v>
      </c>
      <c r="F23" s="17">
        <v>4</v>
      </c>
      <c r="G23" s="17">
        <v>6</v>
      </c>
      <c r="H23" s="17">
        <v>2009</v>
      </c>
      <c r="I23" s="85">
        <f t="shared" si="2"/>
        <v>39968</v>
      </c>
      <c r="J23" s="15" t="s">
        <v>155</v>
      </c>
      <c r="K23" s="15"/>
      <c r="L23" s="33">
        <v>23</v>
      </c>
      <c r="M23" s="15"/>
      <c r="N23" s="15"/>
      <c r="O23" s="19"/>
    </row>
    <row r="24" spans="1:15" s="4" customFormat="1" ht="12.6" customHeight="1">
      <c r="A24" s="46" t="s">
        <v>107</v>
      </c>
      <c r="B24" s="49" t="s">
        <v>120</v>
      </c>
      <c r="C24" s="48" t="s">
        <v>121</v>
      </c>
      <c r="D24" s="52" t="s">
        <v>108</v>
      </c>
      <c r="E24" s="48" t="s">
        <v>109</v>
      </c>
      <c r="F24" s="48">
        <v>12</v>
      </c>
      <c r="G24" s="48">
        <v>5</v>
      </c>
      <c r="H24" s="48">
        <v>1973</v>
      </c>
      <c r="I24" s="84">
        <f t="shared" si="2"/>
        <v>26796</v>
      </c>
      <c r="J24" s="53" t="s">
        <v>130</v>
      </c>
      <c r="K24" s="9"/>
      <c r="L24" s="32">
        <v>30</v>
      </c>
      <c r="M24" s="9"/>
      <c r="N24" s="9"/>
      <c r="O24" s="10"/>
    </row>
    <row r="25" spans="1:15" s="4" customFormat="1" ht="12.6" customHeight="1">
      <c r="A25" s="46" t="s">
        <v>107</v>
      </c>
      <c r="B25" s="47" t="s">
        <v>108</v>
      </c>
      <c r="C25" s="48" t="s">
        <v>109</v>
      </c>
      <c r="D25" s="49" t="s">
        <v>120</v>
      </c>
      <c r="E25" s="48" t="s">
        <v>121</v>
      </c>
      <c r="F25" s="48">
        <v>3</v>
      </c>
      <c r="G25" s="48">
        <v>5</v>
      </c>
      <c r="H25" s="48">
        <v>1973</v>
      </c>
      <c r="I25" s="84">
        <f t="shared" si="2"/>
        <v>26787</v>
      </c>
      <c r="J25" s="53" t="s">
        <v>130</v>
      </c>
      <c r="K25" s="9"/>
      <c r="L25" s="32">
        <v>31</v>
      </c>
      <c r="M25" s="9"/>
      <c r="N25" s="9"/>
      <c r="O25" s="10"/>
    </row>
    <row r="26" spans="1:15" s="4" customFormat="1" ht="12.6" customHeight="1">
      <c r="A26" s="46" t="s">
        <v>107</v>
      </c>
      <c r="B26" s="49" t="s">
        <v>120</v>
      </c>
      <c r="C26" s="48" t="s">
        <v>121</v>
      </c>
      <c r="D26" s="52" t="s">
        <v>108</v>
      </c>
      <c r="E26" s="48" t="s">
        <v>109</v>
      </c>
      <c r="F26" s="48">
        <v>19</v>
      </c>
      <c r="G26" s="48">
        <v>5</v>
      </c>
      <c r="H26" s="48">
        <v>1975</v>
      </c>
      <c r="I26" s="84">
        <f t="shared" si="2"/>
        <v>27533</v>
      </c>
      <c r="J26" s="53" t="s">
        <v>115</v>
      </c>
      <c r="K26" s="9"/>
      <c r="L26" s="32">
        <v>31</v>
      </c>
      <c r="M26" s="9"/>
      <c r="N26" s="9"/>
      <c r="O26" s="10"/>
    </row>
    <row r="27" spans="1:15" ht="12.6" customHeight="1" thickBot="1">
      <c r="A27" s="94"/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41"/>
    </row>
    <row r="28" spans="1:15" s="4" customFormat="1" ht="12.75" customHeight="1" thickBot="1">
      <c r="A28" s="20"/>
      <c r="B28" s="21"/>
      <c r="C28" s="22"/>
      <c r="D28" s="21"/>
      <c r="E28" s="22"/>
      <c r="F28" s="23"/>
      <c r="G28" s="23"/>
      <c r="H28" s="23"/>
      <c r="I28" s="24"/>
      <c r="J28" s="22"/>
      <c r="K28" s="22"/>
      <c r="L28" s="22"/>
      <c r="M28" s="22"/>
      <c r="N28" s="22"/>
      <c r="O28" s="25"/>
    </row>
    <row r="29" spans="1:15" s="4" customFormat="1" ht="12.75" customHeight="1" thickBot="1">
      <c r="A29" s="26"/>
      <c r="B29" s="27"/>
      <c r="C29" s="28"/>
      <c r="D29" s="27"/>
      <c r="E29" s="28"/>
      <c r="F29" s="29"/>
      <c r="G29" s="29"/>
      <c r="H29" s="29"/>
      <c r="I29" s="30"/>
      <c r="J29" s="28"/>
      <c r="K29" s="28"/>
      <c r="L29" s="28"/>
      <c r="M29" s="28"/>
      <c r="N29" s="28"/>
      <c r="O29" s="31"/>
    </row>
    <row r="30" spans="1:15" ht="18.75" customHeight="1">
      <c r="A30" s="90" t="s">
        <v>27</v>
      </c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34"/>
    </row>
    <row r="31" spans="1:15" s="3" customFormat="1">
      <c r="A31" s="35" t="s">
        <v>9</v>
      </c>
      <c r="B31" s="36" t="s">
        <v>8</v>
      </c>
      <c r="C31" s="36" t="s">
        <v>0</v>
      </c>
      <c r="D31" s="36" t="s">
        <v>8</v>
      </c>
      <c r="E31" s="36" t="s">
        <v>0</v>
      </c>
      <c r="F31" s="37" t="s">
        <v>1</v>
      </c>
      <c r="G31" s="37" t="s">
        <v>2</v>
      </c>
      <c r="H31" s="37" t="s">
        <v>3</v>
      </c>
      <c r="I31" s="37" t="s">
        <v>4</v>
      </c>
      <c r="J31" s="37" t="s">
        <v>6</v>
      </c>
      <c r="K31" s="42" t="s">
        <v>7</v>
      </c>
      <c r="L31" s="36" t="s">
        <v>12</v>
      </c>
      <c r="M31" s="36" t="s">
        <v>12</v>
      </c>
      <c r="N31" s="36" t="s">
        <v>11</v>
      </c>
      <c r="O31" s="38" t="s">
        <v>5</v>
      </c>
    </row>
    <row r="32" spans="1:15" s="4" customFormat="1" ht="12.6" customHeight="1">
      <c r="A32" s="7" t="s">
        <v>10</v>
      </c>
      <c r="B32" s="8" t="s">
        <v>196</v>
      </c>
      <c r="C32" s="9" t="s">
        <v>197</v>
      </c>
      <c r="D32" s="8" t="s">
        <v>77</v>
      </c>
      <c r="E32" s="9" t="s">
        <v>98</v>
      </c>
      <c r="F32" s="5">
        <v>16</v>
      </c>
      <c r="G32" s="5">
        <v>11</v>
      </c>
      <c r="H32" s="5">
        <v>2014</v>
      </c>
      <c r="I32" s="84">
        <f>DATE(H32,G32,F32)</f>
        <v>41959</v>
      </c>
      <c r="J32" s="9" t="s">
        <v>198</v>
      </c>
      <c r="K32" s="9"/>
      <c r="L32" s="9">
        <v>20</v>
      </c>
      <c r="M32" s="9">
        <v>23</v>
      </c>
      <c r="N32" s="32">
        <f>SUM(L32:M32)</f>
        <v>43</v>
      </c>
      <c r="O32" s="10"/>
    </row>
    <row r="33" spans="1:15" s="4" customFormat="1" ht="12.6" customHeight="1">
      <c r="A33" s="7" t="s">
        <v>10</v>
      </c>
      <c r="B33" s="8" t="s">
        <v>80</v>
      </c>
      <c r="C33" s="9" t="s">
        <v>81</v>
      </c>
      <c r="D33" s="8" t="s">
        <v>82</v>
      </c>
      <c r="E33" s="9" t="s">
        <v>83</v>
      </c>
      <c r="F33" s="5">
        <v>9</v>
      </c>
      <c r="G33" s="5">
        <v>11</v>
      </c>
      <c r="H33" s="5">
        <v>2004</v>
      </c>
      <c r="I33" s="84">
        <f>DATE(H33,G33,F33)</f>
        <v>38300</v>
      </c>
      <c r="J33" s="9" t="s">
        <v>84</v>
      </c>
      <c r="K33" s="9"/>
      <c r="L33" s="9">
        <v>19</v>
      </c>
      <c r="M33" s="9">
        <v>25</v>
      </c>
      <c r="N33" s="32">
        <f>SUM(L33:M33)</f>
        <v>44</v>
      </c>
      <c r="O33" s="10"/>
    </row>
    <row r="34" spans="1:15" s="4" customFormat="1" ht="12.6" customHeight="1">
      <c r="A34" s="7" t="s">
        <v>10</v>
      </c>
      <c r="B34" s="8" t="s">
        <v>85</v>
      </c>
      <c r="C34" s="9" t="s">
        <v>55</v>
      </c>
      <c r="D34" s="8" t="s">
        <v>41</v>
      </c>
      <c r="E34" s="9" t="s">
        <v>47</v>
      </c>
      <c r="F34" s="5">
        <v>12</v>
      </c>
      <c r="G34" s="5">
        <v>4</v>
      </c>
      <c r="H34" s="5">
        <v>1997</v>
      </c>
      <c r="I34" s="84">
        <f>DATE(H34,G34,F34)</f>
        <v>35532</v>
      </c>
      <c r="J34" s="9" t="s">
        <v>86</v>
      </c>
      <c r="K34" s="9"/>
      <c r="L34" s="9">
        <v>22</v>
      </c>
      <c r="M34" s="9">
        <v>23</v>
      </c>
      <c r="N34" s="32">
        <f>SUM(L34:M34)</f>
        <v>45</v>
      </c>
      <c r="O34" s="10"/>
    </row>
    <row r="35" spans="1:15" s="4" customFormat="1" ht="12.6" customHeight="1">
      <c r="A35" s="7" t="s">
        <v>10</v>
      </c>
      <c r="B35" s="11" t="s">
        <v>87</v>
      </c>
      <c r="C35" s="9" t="s">
        <v>88</v>
      </c>
      <c r="D35" s="8" t="s">
        <v>44</v>
      </c>
      <c r="E35" s="9" t="s">
        <v>45</v>
      </c>
      <c r="F35" s="5">
        <v>12</v>
      </c>
      <c r="G35" s="5">
        <v>3</v>
      </c>
      <c r="H35" s="5">
        <v>1999</v>
      </c>
      <c r="I35" s="84">
        <f>DATE(H35,G35,F35)</f>
        <v>36231</v>
      </c>
      <c r="J35" s="9" t="s">
        <v>46</v>
      </c>
      <c r="K35" s="9"/>
      <c r="L35" s="9">
        <v>19</v>
      </c>
      <c r="M35" s="9">
        <v>26</v>
      </c>
      <c r="N35" s="32">
        <f>SUM(L35:M35)</f>
        <v>45</v>
      </c>
      <c r="O35" s="12"/>
    </row>
    <row r="36" spans="1:15" s="4" customFormat="1" ht="12.6" customHeight="1">
      <c r="A36" s="7" t="s">
        <v>10</v>
      </c>
      <c r="B36" s="11" t="s">
        <v>71</v>
      </c>
      <c r="C36" s="9" t="s">
        <v>72</v>
      </c>
      <c r="D36" s="8" t="s">
        <v>89</v>
      </c>
      <c r="E36" s="9" t="s">
        <v>90</v>
      </c>
      <c r="F36" s="5">
        <v>20</v>
      </c>
      <c r="G36" s="5">
        <v>12</v>
      </c>
      <c r="H36" s="5">
        <v>2000</v>
      </c>
      <c r="I36" s="84">
        <f>DATE(H36,G36,F36)</f>
        <v>36880</v>
      </c>
      <c r="J36" s="9" t="s">
        <v>91</v>
      </c>
      <c r="K36" s="9"/>
      <c r="L36" s="9">
        <v>19</v>
      </c>
      <c r="M36" s="9">
        <v>26</v>
      </c>
      <c r="N36" s="32">
        <f>SUM(L36:M36)</f>
        <v>45</v>
      </c>
      <c r="O36" s="12"/>
    </row>
    <row r="37" spans="1:15" ht="18.75" customHeight="1">
      <c r="A37" s="92" t="s">
        <v>26</v>
      </c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39"/>
    </row>
    <row r="38" spans="1:15" s="3" customFormat="1">
      <c r="A38" s="35" t="s">
        <v>9</v>
      </c>
      <c r="B38" s="36" t="s">
        <v>8</v>
      </c>
      <c r="C38" s="36" t="s">
        <v>0</v>
      </c>
      <c r="D38" s="36" t="s">
        <v>8</v>
      </c>
      <c r="E38" s="36" t="s">
        <v>0</v>
      </c>
      <c r="F38" s="37" t="s">
        <v>1</v>
      </c>
      <c r="G38" s="37" t="s">
        <v>2</v>
      </c>
      <c r="H38" s="37" t="s">
        <v>3</v>
      </c>
      <c r="I38" s="37" t="s">
        <v>4</v>
      </c>
      <c r="J38" s="37" t="s">
        <v>6</v>
      </c>
      <c r="K38" s="42" t="s">
        <v>7</v>
      </c>
      <c r="L38" s="36" t="s">
        <v>12</v>
      </c>
      <c r="M38" s="36" t="s">
        <v>12</v>
      </c>
      <c r="N38" s="36" t="s">
        <v>11</v>
      </c>
      <c r="O38" s="38" t="s">
        <v>5</v>
      </c>
    </row>
    <row r="39" spans="1:15" s="4" customFormat="1" ht="12.6" customHeight="1">
      <c r="A39" s="7" t="s">
        <v>10</v>
      </c>
      <c r="B39" s="8" t="s">
        <v>108</v>
      </c>
      <c r="C39" s="9" t="s">
        <v>109</v>
      </c>
      <c r="D39" s="8" t="s">
        <v>50</v>
      </c>
      <c r="E39" s="9" t="s">
        <v>51</v>
      </c>
      <c r="F39" s="5">
        <v>24</v>
      </c>
      <c r="G39" s="5">
        <v>5</v>
      </c>
      <c r="H39" s="5">
        <v>2004</v>
      </c>
      <c r="I39" s="84">
        <f>DATE(H39,G39,F39)</f>
        <v>38131</v>
      </c>
      <c r="J39" s="9" t="s">
        <v>154</v>
      </c>
      <c r="K39" s="9"/>
      <c r="L39" s="9">
        <v>22</v>
      </c>
      <c r="M39" s="9">
        <v>23</v>
      </c>
      <c r="N39" s="32">
        <f>SUM(L39:M39)</f>
        <v>45</v>
      </c>
      <c r="O39" s="10"/>
    </row>
    <row r="40" spans="1:15" s="4" customFormat="1" ht="12.6" customHeight="1">
      <c r="A40" s="7" t="s">
        <v>10</v>
      </c>
      <c r="B40" s="8" t="s">
        <v>108</v>
      </c>
      <c r="C40" s="9" t="s">
        <v>109</v>
      </c>
      <c r="D40" s="8" t="s">
        <v>71</v>
      </c>
      <c r="E40" s="9" t="s">
        <v>72</v>
      </c>
      <c r="F40" s="5">
        <v>18</v>
      </c>
      <c r="G40" s="5">
        <v>5</v>
      </c>
      <c r="H40" s="5">
        <v>2004</v>
      </c>
      <c r="I40" s="84">
        <f>DATE(H40,G40,F40)</f>
        <v>38125</v>
      </c>
      <c r="J40" s="9" t="s">
        <v>154</v>
      </c>
      <c r="K40" s="9"/>
      <c r="L40" s="9">
        <v>22</v>
      </c>
      <c r="M40" s="9">
        <v>25</v>
      </c>
      <c r="N40" s="32">
        <f>SUM(L40:M40)</f>
        <v>47</v>
      </c>
      <c r="O40" s="10"/>
    </row>
    <row r="41" spans="1:15" ht="18.75" customHeight="1">
      <c r="A41" s="92" t="s">
        <v>25</v>
      </c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39"/>
    </row>
    <row r="42" spans="1:15" s="3" customFormat="1">
      <c r="A42" s="35" t="s">
        <v>9</v>
      </c>
      <c r="B42" s="36" t="s">
        <v>8</v>
      </c>
      <c r="C42" s="36" t="s">
        <v>0</v>
      </c>
      <c r="D42" s="36" t="s">
        <v>8</v>
      </c>
      <c r="E42" s="36" t="s">
        <v>0</v>
      </c>
      <c r="F42" s="37" t="s">
        <v>1</v>
      </c>
      <c r="G42" s="37" t="s">
        <v>2</v>
      </c>
      <c r="H42" s="37" t="s">
        <v>3</v>
      </c>
      <c r="I42" s="37" t="s">
        <v>4</v>
      </c>
      <c r="J42" s="37" t="s">
        <v>6</v>
      </c>
      <c r="K42" s="42" t="s">
        <v>7</v>
      </c>
      <c r="L42" s="36" t="s">
        <v>12</v>
      </c>
      <c r="M42" s="36" t="s">
        <v>12</v>
      </c>
      <c r="N42" s="36" t="s">
        <v>11</v>
      </c>
      <c r="O42" s="38" t="s">
        <v>5</v>
      </c>
    </row>
    <row r="43" spans="1:15" s="4" customFormat="1" ht="12.6" customHeight="1">
      <c r="A43" s="7" t="s">
        <v>10</v>
      </c>
      <c r="B43" s="8" t="s">
        <v>50</v>
      </c>
      <c r="C43" s="9" t="s">
        <v>142</v>
      </c>
      <c r="D43" s="8" t="s">
        <v>57</v>
      </c>
      <c r="E43" s="9" t="s">
        <v>58</v>
      </c>
      <c r="F43" s="5">
        <v>7</v>
      </c>
      <c r="G43" s="5">
        <v>4</v>
      </c>
      <c r="H43" s="5">
        <v>1955</v>
      </c>
      <c r="I43" s="84">
        <f>DATE(H43,G43,F43)</f>
        <v>20186</v>
      </c>
      <c r="J43" s="9" t="s">
        <v>43</v>
      </c>
      <c r="K43" s="9"/>
      <c r="L43" s="9">
        <v>23</v>
      </c>
      <c r="M43" s="9">
        <v>25</v>
      </c>
      <c r="N43" s="32">
        <f>SUM(L43:M43)</f>
        <v>48</v>
      </c>
      <c r="O43" s="10"/>
    </row>
    <row r="44" spans="1:15" s="4" customFormat="1" ht="12.6" customHeight="1">
      <c r="A44" s="7" t="s">
        <v>10</v>
      </c>
      <c r="B44" s="11" t="s">
        <v>74</v>
      </c>
      <c r="C44" s="9" t="s">
        <v>75</v>
      </c>
      <c r="D44" s="8" t="s">
        <v>87</v>
      </c>
      <c r="E44" s="9" t="s">
        <v>88</v>
      </c>
      <c r="F44" s="5">
        <v>18</v>
      </c>
      <c r="G44" s="5">
        <v>6</v>
      </c>
      <c r="H44" s="5">
        <v>1999</v>
      </c>
      <c r="I44" s="84">
        <f>DATE(H44,G44,F44)</f>
        <v>36329</v>
      </c>
      <c r="J44" s="9" t="s">
        <v>46</v>
      </c>
      <c r="K44" s="9"/>
      <c r="L44" s="9">
        <v>27</v>
      </c>
      <c r="M44" s="9">
        <v>27</v>
      </c>
      <c r="N44" s="32">
        <f>SUM(L44:M44)</f>
        <v>54</v>
      </c>
      <c r="O44" s="12"/>
    </row>
    <row r="45" spans="1:15" s="4" customFormat="1" ht="12.6" customHeight="1">
      <c r="A45" s="7" t="s">
        <v>10</v>
      </c>
      <c r="B45" s="11" t="s">
        <v>74</v>
      </c>
      <c r="C45" s="9" t="s">
        <v>75</v>
      </c>
      <c r="D45" s="8" t="s">
        <v>82</v>
      </c>
      <c r="E45" s="9" t="s">
        <v>83</v>
      </c>
      <c r="F45" s="5">
        <v>11</v>
      </c>
      <c r="G45" s="5">
        <v>6</v>
      </c>
      <c r="H45" s="5">
        <v>2003</v>
      </c>
      <c r="I45" s="84">
        <f>DATE(H45,G45,F45)</f>
        <v>37783</v>
      </c>
      <c r="J45" s="9" t="s">
        <v>164</v>
      </c>
      <c r="K45" s="9"/>
      <c r="L45" s="9">
        <v>26</v>
      </c>
      <c r="M45" s="9">
        <v>28</v>
      </c>
      <c r="N45" s="32">
        <f>SUM(L45:M45)</f>
        <v>54</v>
      </c>
      <c r="O45" s="12"/>
    </row>
    <row r="46" spans="1:15" ht="12.6" customHeight="1" thickBot="1">
      <c r="A46" s="9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41"/>
    </row>
  </sheetData>
  <mergeCells count="8">
    <mergeCell ref="A41:N41"/>
    <mergeCell ref="A46:N46"/>
    <mergeCell ref="A1:N1"/>
    <mergeCell ref="A10:N10"/>
    <mergeCell ref="A19:N19"/>
    <mergeCell ref="A27:N27"/>
    <mergeCell ref="A30:N30"/>
    <mergeCell ref="A37:N37"/>
  </mergeCells>
  <pageMargins left="0.7" right="0.7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H24"/>
  <sheetViews>
    <sheetView workbookViewId="0">
      <selection activeCell="B10" sqref="B10"/>
    </sheetView>
  </sheetViews>
  <sheetFormatPr defaultColWidth="9.109375" defaultRowHeight="13.8"/>
  <cols>
    <col min="1" max="1" width="6.5546875" style="1" bestFit="1" customWidth="1"/>
    <col min="2" max="2" width="25.6640625" style="1" customWidth="1"/>
    <col min="3" max="3" width="5.33203125" style="2" customWidth="1"/>
    <col min="4" max="4" width="10.109375" style="2" customWidth="1"/>
    <col min="5" max="7" width="6.44140625" style="2" customWidth="1"/>
    <col min="8" max="8" width="28.5546875" style="1" customWidth="1"/>
    <col min="9" max="16384" width="9.109375" style="1"/>
  </cols>
  <sheetData>
    <row r="1" spans="1:8" ht="18.75" customHeight="1">
      <c r="A1" s="96" t="s">
        <v>192</v>
      </c>
      <c r="B1" s="97"/>
      <c r="C1" s="97"/>
      <c r="D1" s="97"/>
      <c r="E1" s="97"/>
      <c r="F1" s="97"/>
      <c r="G1" s="97"/>
      <c r="H1" s="100"/>
    </row>
    <row r="2" spans="1:8" s="3" customFormat="1">
      <c r="A2" s="35" t="s">
        <v>9</v>
      </c>
      <c r="B2" s="36" t="s">
        <v>8</v>
      </c>
      <c r="C2" s="36" t="s">
        <v>0</v>
      </c>
      <c r="D2" s="37" t="s">
        <v>6</v>
      </c>
      <c r="E2" s="36" t="s">
        <v>12</v>
      </c>
      <c r="F2" s="36" t="s">
        <v>31</v>
      </c>
      <c r="G2" s="36" t="s">
        <v>32</v>
      </c>
      <c r="H2" s="38" t="s">
        <v>5</v>
      </c>
    </row>
    <row r="3" spans="1:8" s="4" customFormat="1" ht="12.6" customHeight="1">
      <c r="A3" s="7" t="s">
        <v>10</v>
      </c>
      <c r="B3" s="8" t="s">
        <v>33</v>
      </c>
      <c r="C3" s="9" t="s">
        <v>34</v>
      </c>
      <c r="D3" s="9" t="s">
        <v>35</v>
      </c>
      <c r="E3" s="43">
        <v>3744</v>
      </c>
      <c r="F3" s="43">
        <v>75</v>
      </c>
      <c r="G3" s="44">
        <f t="shared" ref="G3:G14" si="0">E3/F3</f>
        <v>49.92</v>
      </c>
      <c r="H3" s="10"/>
    </row>
    <row r="4" spans="1:8" s="4" customFormat="1" ht="12.6" customHeight="1">
      <c r="A4" s="7" t="s">
        <v>10</v>
      </c>
      <c r="B4" s="8" t="s">
        <v>36</v>
      </c>
      <c r="C4" s="9" t="s">
        <v>37</v>
      </c>
      <c r="D4" s="9" t="s">
        <v>38</v>
      </c>
      <c r="E4" s="43">
        <v>3917</v>
      </c>
      <c r="F4" s="43">
        <v>80</v>
      </c>
      <c r="G4" s="44">
        <f t="shared" si="0"/>
        <v>48.962499999999999</v>
      </c>
      <c r="H4" s="10"/>
    </row>
    <row r="5" spans="1:8" s="4" customFormat="1" ht="12.6" customHeight="1">
      <c r="A5" s="13" t="s">
        <v>10</v>
      </c>
      <c r="B5" s="16" t="s">
        <v>203</v>
      </c>
      <c r="C5" s="15" t="s">
        <v>39</v>
      </c>
      <c r="D5" s="15" t="s">
        <v>40</v>
      </c>
      <c r="E5" s="56">
        <v>3980</v>
      </c>
      <c r="F5" s="56">
        <v>82</v>
      </c>
      <c r="G5" s="57">
        <f t="shared" si="0"/>
        <v>48.536585365853661</v>
      </c>
      <c r="H5" s="18"/>
    </row>
    <row r="6" spans="1:8" s="4" customFormat="1" ht="12.6" customHeight="1">
      <c r="A6" s="46" t="s">
        <v>107</v>
      </c>
      <c r="B6" s="64" t="s">
        <v>203</v>
      </c>
      <c r="C6" s="65" t="s">
        <v>39</v>
      </c>
      <c r="D6" s="67" t="s">
        <v>158</v>
      </c>
      <c r="E6" s="68">
        <v>4059</v>
      </c>
      <c r="F6" s="68">
        <v>84</v>
      </c>
      <c r="G6" s="44">
        <f t="shared" si="0"/>
        <v>48.321428571428569</v>
      </c>
      <c r="H6" s="10"/>
    </row>
    <row r="7" spans="1:8" s="4" customFormat="1" ht="12.6" customHeight="1">
      <c r="A7" s="46" t="s">
        <v>107</v>
      </c>
      <c r="B7" s="66" t="s">
        <v>117</v>
      </c>
      <c r="C7" s="65" t="s">
        <v>118</v>
      </c>
      <c r="D7" s="67" t="s">
        <v>122</v>
      </c>
      <c r="E7" s="68">
        <v>4014</v>
      </c>
      <c r="F7" s="68">
        <v>84</v>
      </c>
      <c r="G7" s="44">
        <f t="shared" si="0"/>
        <v>47.785714285714285</v>
      </c>
      <c r="H7" s="10"/>
    </row>
    <row r="8" spans="1:8" s="4" customFormat="1" ht="12.6" customHeight="1">
      <c r="A8" s="75" t="s">
        <v>107</v>
      </c>
      <c r="B8" s="69" t="s">
        <v>74</v>
      </c>
      <c r="C8" s="70" t="s">
        <v>157</v>
      </c>
      <c r="D8" s="71" t="s">
        <v>122</v>
      </c>
      <c r="E8" s="72">
        <v>3964</v>
      </c>
      <c r="F8" s="72">
        <v>84</v>
      </c>
      <c r="G8" s="57">
        <f t="shared" si="0"/>
        <v>47.19047619047619</v>
      </c>
      <c r="H8" s="18"/>
    </row>
    <row r="9" spans="1:8" s="4" customFormat="1" ht="12.6" customHeight="1">
      <c r="A9" s="78" t="s">
        <v>179</v>
      </c>
      <c r="B9" s="66" t="s">
        <v>180</v>
      </c>
      <c r="C9" s="65" t="s">
        <v>181</v>
      </c>
      <c r="D9" s="67" t="s">
        <v>60</v>
      </c>
      <c r="E9" s="68">
        <v>1290</v>
      </c>
      <c r="F9" s="68">
        <v>31</v>
      </c>
      <c r="G9" s="44">
        <f t="shared" si="0"/>
        <v>41.612903225806448</v>
      </c>
      <c r="H9" s="10"/>
    </row>
    <row r="10" spans="1:8" s="4" customFormat="1" ht="12.6" customHeight="1">
      <c r="A10" s="78" t="s">
        <v>179</v>
      </c>
      <c r="B10" s="66" t="s">
        <v>182</v>
      </c>
      <c r="C10" s="65" t="s">
        <v>49</v>
      </c>
      <c r="D10" s="67" t="s">
        <v>38</v>
      </c>
      <c r="E10" s="68">
        <v>3234</v>
      </c>
      <c r="F10" s="68">
        <v>81</v>
      </c>
      <c r="G10" s="44">
        <f t="shared" si="0"/>
        <v>39.925925925925924</v>
      </c>
      <c r="H10" s="10"/>
    </row>
    <row r="11" spans="1:8" s="4" customFormat="1" ht="12.6" customHeight="1">
      <c r="A11" s="79" t="s">
        <v>179</v>
      </c>
      <c r="B11" s="77" t="s">
        <v>180</v>
      </c>
      <c r="C11" s="70" t="s">
        <v>181</v>
      </c>
      <c r="D11" s="71" t="s">
        <v>38</v>
      </c>
      <c r="E11" s="72">
        <v>3101</v>
      </c>
      <c r="F11" s="72">
        <v>79</v>
      </c>
      <c r="G11" s="57">
        <f t="shared" si="0"/>
        <v>39.253164556962027</v>
      </c>
      <c r="H11" s="18"/>
    </row>
    <row r="12" spans="1:8" s="4" customFormat="1" ht="12.6" customHeight="1">
      <c r="A12" s="76" t="s">
        <v>166</v>
      </c>
      <c r="B12" s="66" t="s">
        <v>167</v>
      </c>
      <c r="C12" s="65" t="s">
        <v>168</v>
      </c>
      <c r="D12" s="67" t="s">
        <v>170</v>
      </c>
      <c r="E12" s="68">
        <v>1705</v>
      </c>
      <c r="F12" s="68">
        <v>64</v>
      </c>
      <c r="G12" s="44">
        <f t="shared" si="0"/>
        <v>26.640625</v>
      </c>
      <c r="H12" s="10"/>
    </row>
    <row r="13" spans="1:8" s="4" customFormat="1" ht="12.6" customHeight="1">
      <c r="A13" s="76" t="s">
        <v>166</v>
      </c>
      <c r="B13" s="64" t="s">
        <v>54</v>
      </c>
      <c r="C13" s="65" t="s">
        <v>55</v>
      </c>
      <c r="D13" s="67" t="s">
        <v>171</v>
      </c>
      <c r="E13" s="68">
        <v>1462</v>
      </c>
      <c r="F13" s="68">
        <v>60</v>
      </c>
      <c r="G13" s="44">
        <f t="shared" si="0"/>
        <v>24.366666666666667</v>
      </c>
      <c r="H13" s="10"/>
    </row>
    <row r="14" spans="1:8" s="4" customFormat="1" ht="12.6" customHeight="1">
      <c r="A14" s="76" t="s">
        <v>166</v>
      </c>
      <c r="B14" s="64" t="s">
        <v>76</v>
      </c>
      <c r="C14" s="70" t="s">
        <v>169</v>
      </c>
      <c r="D14" s="71" t="s">
        <v>171</v>
      </c>
      <c r="E14" s="72">
        <v>1452</v>
      </c>
      <c r="F14" s="72">
        <v>60</v>
      </c>
      <c r="G14" s="57">
        <f t="shared" si="0"/>
        <v>24.2</v>
      </c>
      <c r="H14" s="18"/>
    </row>
    <row r="15" spans="1:8" ht="18.75" customHeight="1">
      <c r="A15" s="98" t="s">
        <v>193</v>
      </c>
      <c r="B15" s="99"/>
      <c r="C15" s="99"/>
      <c r="D15" s="99"/>
      <c r="E15" s="99"/>
      <c r="F15" s="99"/>
      <c r="G15" s="99"/>
      <c r="H15" s="101"/>
    </row>
    <row r="16" spans="1:8" s="3" customFormat="1">
      <c r="A16" s="35" t="s">
        <v>9</v>
      </c>
      <c r="B16" s="36" t="s">
        <v>8</v>
      </c>
      <c r="C16" s="36" t="s">
        <v>0</v>
      </c>
      <c r="D16" s="37" t="s">
        <v>6</v>
      </c>
      <c r="E16" s="36" t="s">
        <v>12</v>
      </c>
      <c r="F16" s="36" t="s">
        <v>31</v>
      </c>
      <c r="G16" s="36" t="s">
        <v>32</v>
      </c>
      <c r="H16" s="38" t="s">
        <v>5</v>
      </c>
    </row>
    <row r="17" spans="1:8" s="4" customFormat="1" ht="12.6" customHeight="1">
      <c r="A17" s="7" t="s">
        <v>10</v>
      </c>
      <c r="B17" s="64" t="s">
        <v>54</v>
      </c>
      <c r="C17" s="65" t="s">
        <v>61</v>
      </c>
      <c r="D17" s="67" t="s">
        <v>143</v>
      </c>
      <c r="E17" s="68">
        <v>954</v>
      </c>
      <c r="F17" s="68">
        <v>19</v>
      </c>
      <c r="G17" s="89">
        <f t="shared" ref="G17:G23" si="1">E17/F17</f>
        <v>50.210526315789473</v>
      </c>
      <c r="H17" s="10"/>
    </row>
    <row r="18" spans="1:8" s="4" customFormat="1" ht="12.6" customHeight="1">
      <c r="A18" s="7" t="s">
        <v>10</v>
      </c>
      <c r="B18" s="64" t="s">
        <v>74</v>
      </c>
      <c r="C18" s="65" t="s">
        <v>75</v>
      </c>
      <c r="D18" s="67" t="s">
        <v>145</v>
      </c>
      <c r="E18" s="68">
        <v>552</v>
      </c>
      <c r="F18" s="68">
        <v>11</v>
      </c>
      <c r="G18" s="89">
        <f t="shared" si="1"/>
        <v>50.18181818181818</v>
      </c>
      <c r="H18" s="10"/>
    </row>
    <row r="19" spans="1:8" s="4" customFormat="1" ht="12.6" customHeight="1">
      <c r="A19" s="7" t="s">
        <v>10</v>
      </c>
      <c r="B19" s="87" t="s">
        <v>203</v>
      </c>
      <c r="C19" s="65" t="s">
        <v>39</v>
      </c>
      <c r="D19" s="88" t="s">
        <v>40</v>
      </c>
      <c r="E19" s="68">
        <v>144</v>
      </c>
      <c r="F19" s="68">
        <v>3</v>
      </c>
      <c r="G19" s="44">
        <f t="shared" ref="G19" si="2">E19/F19</f>
        <v>48</v>
      </c>
      <c r="H19" s="10"/>
    </row>
    <row r="20" spans="1:8" s="4" customFormat="1" ht="12.6" customHeight="1">
      <c r="A20" s="13" t="s">
        <v>10</v>
      </c>
      <c r="B20" s="69" t="s">
        <v>203</v>
      </c>
      <c r="C20" s="70" t="s">
        <v>39</v>
      </c>
      <c r="D20" s="71" t="s">
        <v>53</v>
      </c>
      <c r="E20" s="72">
        <v>240</v>
      </c>
      <c r="F20" s="72">
        <v>5</v>
      </c>
      <c r="G20" s="57">
        <f t="shared" si="1"/>
        <v>48</v>
      </c>
      <c r="H20" s="18"/>
    </row>
    <row r="21" spans="1:8" s="4" customFormat="1" ht="12.6" customHeight="1">
      <c r="A21" s="46" t="s">
        <v>107</v>
      </c>
      <c r="B21" s="64" t="s">
        <v>74</v>
      </c>
      <c r="C21" s="65" t="s">
        <v>93</v>
      </c>
      <c r="D21" s="67" t="s">
        <v>79</v>
      </c>
      <c r="E21" s="68">
        <v>303</v>
      </c>
      <c r="F21" s="68">
        <v>6</v>
      </c>
      <c r="G21" s="44">
        <f t="shared" si="1"/>
        <v>50.5</v>
      </c>
      <c r="H21" s="10"/>
    </row>
    <row r="22" spans="1:8" s="4" customFormat="1" ht="12.6" customHeight="1">
      <c r="A22" s="46" t="s">
        <v>107</v>
      </c>
      <c r="B22" s="66" t="s">
        <v>117</v>
      </c>
      <c r="C22" s="65" t="s">
        <v>95</v>
      </c>
      <c r="D22" s="67" t="s">
        <v>79</v>
      </c>
      <c r="E22" s="68">
        <v>336</v>
      </c>
      <c r="F22" s="68">
        <v>7</v>
      </c>
      <c r="G22" s="44">
        <f t="shared" si="1"/>
        <v>48</v>
      </c>
      <c r="H22" s="10"/>
    </row>
    <row r="23" spans="1:8" s="4" customFormat="1" ht="12.6" customHeight="1">
      <c r="A23" s="46" t="s">
        <v>107</v>
      </c>
      <c r="B23" s="64" t="s">
        <v>203</v>
      </c>
      <c r="C23" s="65" t="s">
        <v>39</v>
      </c>
      <c r="D23" s="67" t="s">
        <v>79</v>
      </c>
      <c r="E23" s="68">
        <v>574</v>
      </c>
      <c r="F23" s="68">
        <v>12</v>
      </c>
      <c r="G23" s="44">
        <f t="shared" si="1"/>
        <v>47.833333333333336</v>
      </c>
      <c r="H23" s="10"/>
    </row>
    <row r="24" spans="1:8" ht="12.6" customHeight="1" thickBot="1">
      <c r="A24" s="94"/>
      <c r="B24" s="95"/>
      <c r="C24" s="95"/>
      <c r="D24" s="95"/>
      <c r="E24" s="95"/>
      <c r="F24" s="40"/>
      <c r="G24" s="40"/>
      <c r="H24" s="41"/>
    </row>
  </sheetData>
  <mergeCells count="3">
    <mergeCell ref="A1:H1"/>
    <mergeCell ref="A15:H15"/>
    <mergeCell ref="A24:E24"/>
  </mergeCells>
  <pageMargins left="0.7" right="0.7" top="0.75" bottom="0.75" header="0.3" footer="0.3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H23"/>
  <sheetViews>
    <sheetView workbookViewId="0">
      <selection activeCell="B8" sqref="B8"/>
    </sheetView>
  </sheetViews>
  <sheetFormatPr defaultColWidth="9.109375" defaultRowHeight="13.8"/>
  <cols>
    <col min="1" max="1" width="6.5546875" style="1" bestFit="1" customWidth="1"/>
    <col min="2" max="2" width="25.6640625" style="1" customWidth="1"/>
    <col min="3" max="3" width="5.33203125" style="2" customWidth="1"/>
    <col min="4" max="4" width="10.109375" style="2" customWidth="1"/>
    <col min="5" max="7" width="6.44140625" style="2" customWidth="1"/>
    <col min="8" max="8" width="28.5546875" style="1" customWidth="1"/>
    <col min="9" max="16384" width="9.109375" style="1"/>
  </cols>
  <sheetData>
    <row r="1" spans="1:8" ht="18.75" customHeight="1">
      <c r="A1" s="96" t="s">
        <v>195</v>
      </c>
      <c r="B1" s="97"/>
      <c r="C1" s="97"/>
      <c r="D1" s="97"/>
      <c r="E1" s="97"/>
      <c r="F1" s="97"/>
      <c r="G1" s="97"/>
      <c r="H1" s="100"/>
    </row>
    <row r="2" spans="1:8" s="3" customFormat="1">
      <c r="A2" s="35" t="s">
        <v>9</v>
      </c>
      <c r="B2" s="36" t="s">
        <v>8</v>
      </c>
      <c r="C2" s="36" t="s">
        <v>0</v>
      </c>
      <c r="D2" s="37" t="s">
        <v>6</v>
      </c>
      <c r="E2" s="36" t="s">
        <v>12</v>
      </c>
      <c r="F2" s="36" t="s">
        <v>31</v>
      </c>
      <c r="G2" s="36" t="s">
        <v>32</v>
      </c>
      <c r="H2" s="38" t="s">
        <v>5</v>
      </c>
    </row>
    <row r="3" spans="1:8" s="4" customFormat="1" ht="12.6" customHeight="1">
      <c r="A3" s="7" t="s">
        <v>10</v>
      </c>
      <c r="B3" s="64" t="s">
        <v>41</v>
      </c>
      <c r="C3" s="65" t="s">
        <v>42</v>
      </c>
      <c r="D3" s="73" t="s">
        <v>43</v>
      </c>
      <c r="E3" s="68">
        <v>2187</v>
      </c>
      <c r="F3" s="68">
        <v>72</v>
      </c>
      <c r="G3" s="44">
        <f t="shared" ref="G3:G14" si="0">E3/F3</f>
        <v>30.375</v>
      </c>
      <c r="H3" s="10"/>
    </row>
    <row r="4" spans="1:8" s="4" customFormat="1" ht="12.6" customHeight="1">
      <c r="A4" s="7" t="s">
        <v>10</v>
      </c>
      <c r="B4" s="64" t="s">
        <v>41</v>
      </c>
      <c r="C4" s="65" t="s">
        <v>47</v>
      </c>
      <c r="D4" s="73" t="s">
        <v>46</v>
      </c>
      <c r="E4" s="68">
        <v>1539</v>
      </c>
      <c r="F4" s="68">
        <v>50</v>
      </c>
      <c r="G4" s="44">
        <f t="shared" si="0"/>
        <v>30.78</v>
      </c>
      <c r="H4" s="10"/>
    </row>
    <row r="5" spans="1:8" s="4" customFormat="1" ht="12.6" customHeight="1">
      <c r="A5" s="13" t="s">
        <v>10</v>
      </c>
      <c r="B5" s="69" t="s">
        <v>44</v>
      </c>
      <c r="C5" s="70" t="s">
        <v>45</v>
      </c>
      <c r="D5" s="74" t="s">
        <v>46</v>
      </c>
      <c r="E5" s="72">
        <v>1539</v>
      </c>
      <c r="F5" s="72">
        <v>50</v>
      </c>
      <c r="G5" s="57">
        <f t="shared" si="0"/>
        <v>30.78</v>
      </c>
      <c r="H5" s="18"/>
    </row>
    <row r="6" spans="1:8" s="4" customFormat="1" ht="12.6" customHeight="1">
      <c r="A6" s="46" t="s">
        <v>107</v>
      </c>
      <c r="B6" s="66" t="s">
        <v>120</v>
      </c>
      <c r="C6" s="65" t="s">
        <v>121</v>
      </c>
      <c r="D6" s="67" t="s">
        <v>126</v>
      </c>
      <c r="E6" s="68">
        <v>3044</v>
      </c>
      <c r="F6" s="68">
        <v>78</v>
      </c>
      <c r="G6" s="44">
        <f t="shared" si="0"/>
        <v>39.025641025641029</v>
      </c>
      <c r="H6" s="10"/>
    </row>
    <row r="7" spans="1:8" s="4" customFormat="1" ht="12.6" customHeight="1">
      <c r="A7" s="46" t="s">
        <v>107</v>
      </c>
      <c r="B7" s="66" t="s">
        <v>117</v>
      </c>
      <c r="C7" s="65" t="s">
        <v>118</v>
      </c>
      <c r="D7" s="67" t="s">
        <v>115</v>
      </c>
      <c r="E7" s="68">
        <v>3328</v>
      </c>
      <c r="F7" s="68">
        <v>84</v>
      </c>
      <c r="G7" s="44">
        <f t="shared" si="0"/>
        <v>39.61904761904762</v>
      </c>
      <c r="H7" s="10"/>
    </row>
    <row r="8" spans="1:8" s="4" customFormat="1" ht="12.6" customHeight="1">
      <c r="A8" s="75" t="s">
        <v>107</v>
      </c>
      <c r="B8" s="77" t="s">
        <v>128</v>
      </c>
      <c r="C8" s="70" t="s">
        <v>98</v>
      </c>
      <c r="D8" s="71" t="s">
        <v>126</v>
      </c>
      <c r="E8" s="72">
        <v>3094</v>
      </c>
      <c r="F8" s="72">
        <v>78</v>
      </c>
      <c r="G8" s="57">
        <f t="shared" si="0"/>
        <v>39.666666666666664</v>
      </c>
      <c r="H8" s="18"/>
    </row>
    <row r="9" spans="1:8" s="4" customFormat="1" ht="12.6" customHeight="1">
      <c r="A9" s="78" t="s">
        <v>179</v>
      </c>
      <c r="B9" s="66" t="s">
        <v>183</v>
      </c>
      <c r="C9" s="65" t="s">
        <v>45</v>
      </c>
      <c r="D9" s="67" t="s">
        <v>60</v>
      </c>
      <c r="E9" s="68">
        <v>972</v>
      </c>
      <c r="F9" s="68">
        <v>28</v>
      </c>
      <c r="G9" s="44">
        <f t="shared" si="0"/>
        <v>34.714285714285715</v>
      </c>
      <c r="H9" s="10"/>
    </row>
    <row r="10" spans="1:8" s="4" customFormat="1" ht="12.6" customHeight="1">
      <c r="A10" s="78" t="s">
        <v>179</v>
      </c>
      <c r="B10" s="66" t="s">
        <v>184</v>
      </c>
      <c r="C10" s="65" t="s">
        <v>37</v>
      </c>
      <c r="D10" s="67" t="s">
        <v>60</v>
      </c>
      <c r="E10" s="68">
        <v>1016</v>
      </c>
      <c r="F10" s="68">
        <v>28</v>
      </c>
      <c r="G10" s="44">
        <f t="shared" si="0"/>
        <v>36.285714285714285</v>
      </c>
      <c r="H10" s="10"/>
    </row>
    <row r="11" spans="1:8" s="4" customFormat="1" ht="12.6" customHeight="1">
      <c r="A11" s="79" t="s">
        <v>179</v>
      </c>
      <c r="B11" s="77" t="s">
        <v>184</v>
      </c>
      <c r="C11" s="70" t="s">
        <v>185</v>
      </c>
      <c r="D11" s="71" t="s">
        <v>38</v>
      </c>
      <c r="E11" s="72">
        <v>2945</v>
      </c>
      <c r="F11" s="72">
        <v>81</v>
      </c>
      <c r="G11" s="57">
        <f t="shared" si="0"/>
        <v>36.358024691358025</v>
      </c>
      <c r="H11" s="18"/>
    </row>
    <row r="12" spans="1:8" s="4" customFormat="1" ht="12.6" customHeight="1">
      <c r="A12" s="76" t="s">
        <v>166</v>
      </c>
      <c r="B12" s="66" t="s">
        <v>172</v>
      </c>
      <c r="C12" s="65" t="s">
        <v>173</v>
      </c>
      <c r="D12" s="67" t="s">
        <v>178</v>
      </c>
      <c r="E12" s="68">
        <v>109</v>
      </c>
      <c r="F12" s="68">
        <v>13</v>
      </c>
      <c r="G12" s="44">
        <f t="shared" si="0"/>
        <v>8.384615384615385</v>
      </c>
      <c r="H12" s="10"/>
    </row>
    <row r="13" spans="1:8" s="4" customFormat="1" ht="12.6" customHeight="1">
      <c r="A13" s="76" t="s">
        <v>166</v>
      </c>
      <c r="B13" s="66" t="s">
        <v>174</v>
      </c>
      <c r="C13" s="65" t="s">
        <v>175</v>
      </c>
      <c r="D13" s="67" t="s">
        <v>178</v>
      </c>
      <c r="E13" s="68">
        <v>130</v>
      </c>
      <c r="F13" s="68">
        <v>13</v>
      </c>
      <c r="G13" s="44">
        <f t="shared" si="0"/>
        <v>10</v>
      </c>
      <c r="H13" s="10"/>
    </row>
    <row r="14" spans="1:8" s="4" customFormat="1" ht="12.6" customHeight="1">
      <c r="A14" s="76" t="s">
        <v>166</v>
      </c>
      <c r="B14" s="66" t="s">
        <v>176</v>
      </c>
      <c r="C14" s="70" t="s">
        <v>177</v>
      </c>
      <c r="D14" s="71" t="s">
        <v>178</v>
      </c>
      <c r="E14" s="72">
        <v>121</v>
      </c>
      <c r="F14" s="72">
        <v>12</v>
      </c>
      <c r="G14" s="57">
        <f t="shared" si="0"/>
        <v>10.083333333333334</v>
      </c>
      <c r="H14" s="18"/>
    </row>
    <row r="15" spans="1:8" ht="18.75" customHeight="1">
      <c r="A15" s="98" t="s">
        <v>194</v>
      </c>
      <c r="B15" s="99"/>
      <c r="C15" s="99"/>
      <c r="D15" s="99"/>
      <c r="E15" s="99"/>
      <c r="F15" s="99"/>
      <c r="G15" s="99"/>
      <c r="H15" s="101"/>
    </row>
    <row r="16" spans="1:8" s="3" customFormat="1">
      <c r="A16" s="35" t="s">
        <v>9</v>
      </c>
      <c r="B16" s="36" t="s">
        <v>8</v>
      </c>
      <c r="C16" s="36" t="s">
        <v>0</v>
      </c>
      <c r="D16" s="37" t="s">
        <v>6</v>
      </c>
      <c r="E16" s="36" t="s">
        <v>12</v>
      </c>
      <c r="F16" s="36" t="s">
        <v>31</v>
      </c>
      <c r="G16" s="36" t="s">
        <v>32</v>
      </c>
      <c r="H16" s="38" t="s">
        <v>5</v>
      </c>
    </row>
    <row r="17" spans="1:8" s="4" customFormat="1" ht="12.6" customHeight="1">
      <c r="A17" s="7" t="s">
        <v>10</v>
      </c>
      <c r="B17" s="64" t="s">
        <v>82</v>
      </c>
      <c r="C17" s="65" t="s">
        <v>83</v>
      </c>
      <c r="D17" s="73" t="s">
        <v>152</v>
      </c>
      <c r="E17" s="68">
        <v>107</v>
      </c>
      <c r="F17" s="68">
        <v>4</v>
      </c>
      <c r="G17" s="44">
        <f t="shared" ref="G17:G22" si="1">E17/F17</f>
        <v>26.75</v>
      </c>
      <c r="H17" s="10"/>
    </row>
    <row r="18" spans="1:8" s="4" customFormat="1" ht="12.6" customHeight="1">
      <c r="A18" s="7" t="s">
        <v>10</v>
      </c>
      <c r="B18" s="64" t="s">
        <v>48</v>
      </c>
      <c r="C18" s="65" t="s">
        <v>49</v>
      </c>
      <c r="D18" s="73" t="s">
        <v>153</v>
      </c>
      <c r="E18" s="68">
        <v>107</v>
      </c>
      <c r="F18" s="68">
        <v>4</v>
      </c>
      <c r="G18" s="44">
        <f t="shared" si="1"/>
        <v>26.75</v>
      </c>
      <c r="H18" s="10"/>
    </row>
    <row r="19" spans="1:8" s="4" customFormat="1" ht="12.6" customHeight="1">
      <c r="A19" s="13" t="s">
        <v>10</v>
      </c>
      <c r="B19" s="69" t="s">
        <v>71</v>
      </c>
      <c r="C19" s="70" t="s">
        <v>72</v>
      </c>
      <c r="D19" s="74" t="s">
        <v>46</v>
      </c>
      <c r="E19" s="72">
        <v>136</v>
      </c>
      <c r="F19" s="72">
        <v>5</v>
      </c>
      <c r="G19" s="57">
        <f t="shared" si="1"/>
        <v>27.2</v>
      </c>
      <c r="H19" s="18"/>
    </row>
    <row r="20" spans="1:8" s="4" customFormat="1" ht="12.6" customHeight="1">
      <c r="A20" s="46" t="s">
        <v>107</v>
      </c>
      <c r="B20" s="66" t="s">
        <v>120</v>
      </c>
      <c r="C20" s="65" t="s">
        <v>121</v>
      </c>
      <c r="D20" s="67" t="s">
        <v>126</v>
      </c>
      <c r="E20" s="68">
        <v>177</v>
      </c>
      <c r="F20" s="68">
        <v>5</v>
      </c>
      <c r="G20" s="44">
        <f t="shared" si="1"/>
        <v>35.4</v>
      </c>
      <c r="H20" s="10"/>
    </row>
    <row r="21" spans="1:8" s="4" customFormat="1" ht="12.6" customHeight="1">
      <c r="A21" s="46" t="s">
        <v>107</v>
      </c>
      <c r="B21" s="66" t="s">
        <v>112</v>
      </c>
      <c r="C21" s="65" t="s">
        <v>113</v>
      </c>
      <c r="D21" s="67" t="s">
        <v>130</v>
      </c>
      <c r="E21" s="68">
        <v>145</v>
      </c>
      <c r="F21" s="68">
        <v>4</v>
      </c>
      <c r="G21" s="44">
        <f t="shared" si="1"/>
        <v>36.25</v>
      </c>
      <c r="H21" s="10"/>
    </row>
    <row r="22" spans="1:8" s="4" customFormat="1" ht="12.6" customHeight="1">
      <c r="A22" s="46" t="s">
        <v>107</v>
      </c>
      <c r="B22" s="64" t="s">
        <v>203</v>
      </c>
      <c r="C22" s="65" t="s">
        <v>39</v>
      </c>
      <c r="D22" s="67" t="s">
        <v>130</v>
      </c>
      <c r="E22" s="68">
        <v>183</v>
      </c>
      <c r="F22" s="68">
        <v>5</v>
      </c>
      <c r="G22" s="44">
        <f t="shared" si="1"/>
        <v>36.6</v>
      </c>
      <c r="H22" s="10"/>
    </row>
    <row r="23" spans="1:8" ht="12.6" customHeight="1" thickBot="1">
      <c r="A23" s="94"/>
      <c r="B23" s="95"/>
      <c r="C23" s="95"/>
      <c r="D23" s="95"/>
      <c r="E23" s="95"/>
      <c r="F23" s="40"/>
      <c r="G23" s="40"/>
      <c r="H23" s="41"/>
    </row>
  </sheetData>
  <mergeCells count="3">
    <mergeCell ref="A1:H1"/>
    <mergeCell ref="A15:H15"/>
    <mergeCell ref="A23:E23"/>
  </mergeCells>
  <pageMargins left="0.7" right="0.7" top="0.75" bottom="0.75" header="0.3" footer="0.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A1:J28"/>
  <sheetViews>
    <sheetView workbookViewId="0">
      <selection activeCell="B4" sqref="B4"/>
    </sheetView>
  </sheetViews>
  <sheetFormatPr defaultColWidth="9.109375" defaultRowHeight="13.8"/>
  <cols>
    <col min="1" max="1" width="6.5546875" style="1" bestFit="1" customWidth="1"/>
    <col min="2" max="2" width="25.6640625" style="1" customWidth="1"/>
    <col min="3" max="3" width="5.33203125" style="2" customWidth="1"/>
    <col min="4" max="4" width="25.6640625" style="1" customWidth="1"/>
    <col min="5" max="5" width="5.33203125" style="2" customWidth="1"/>
    <col min="6" max="6" width="10.109375" style="2" customWidth="1"/>
    <col min="7" max="9" width="6.44140625" style="2" customWidth="1"/>
    <col min="10" max="10" width="28.5546875" style="1" customWidth="1"/>
    <col min="11" max="16384" width="9.109375" style="1"/>
  </cols>
  <sheetData>
    <row r="1" spans="1:10" ht="18.75" customHeight="1">
      <c r="A1" s="98" t="s">
        <v>137</v>
      </c>
      <c r="B1" s="99"/>
      <c r="C1" s="99"/>
      <c r="D1" s="99"/>
      <c r="E1" s="99"/>
      <c r="F1" s="99"/>
      <c r="G1" s="99"/>
      <c r="H1" s="99"/>
      <c r="I1" s="99"/>
      <c r="J1" s="101"/>
    </row>
    <row r="2" spans="1:10" s="3" customFormat="1">
      <c r="A2" s="35" t="s">
        <v>9</v>
      </c>
      <c r="B2" s="36" t="s">
        <v>8</v>
      </c>
      <c r="C2" s="36" t="s">
        <v>0</v>
      </c>
      <c r="D2" s="36" t="s">
        <v>8</v>
      </c>
      <c r="E2" s="36" t="s">
        <v>0</v>
      </c>
      <c r="F2" s="37" t="s">
        <v>6</v>
      </c>
      <c r="G2" s="36" t="s">
        <v>12</v>
      </c>
      <c r="H2" s="36" t="s">
        <v>31</v>
      </c>
      <c r="I2" s="36" t="s">
        <v>32</v>
      </c>
      <c r="J2" s="38" t="s">
        <v>5</v>
      </c>
    </row>
    <row r="3" spans="1:10" s="4" customFormat="1" ht="12.6" customHeight="1">
      <c r="A3" s="54" t="s">
        <v>10</v>
      </c>
      <c r="B3" s="8" t="s">
        <v>87</v>
      </c>
      <c r="C3" s="9" t="s">
        <v>88</v>
      </c>
      <c r="D3" s="8" t="s">
        <v>48</v>
      </c>
      <c r="E3" s="9" t="s">
        <v>49</v>
      </c>
      <c r="F3" s="9" t="s">
        <v>141</v>
      </c>
      <c r="G3" s="43">
        <v>101</v>
      </c>
      <c r="H3" s="43">
        <v>2</v>
      </c>
      <c r="I3" s="44">
        <f t="shared" ref="I3:I16" si="0">G3/H3</f>
        <v>50.5</v>
      </c>
      <c r="J3" s="10" t="s">
        <v>131</v>
      </c>
    </row>
    <row r="4" spans="1:10" s="4" customFormat="1" ht="12.6" customHeight="1">
      <c r="A4" s="55" t="s">
        <v>10</v>
      </c>
      <c r="B4" s="16" t="s">
        <v>54</v>
      </c>
      <c r="C4" s="15" t="s">
        <v>55</v>
      </c>
      <c r="D4" s="16" t="s">
        <v>50</v>
      </c>
      <c r="E4" s="15" t="s">
        <v>142</v>
      </c>
      <c r="F4" s="15" t="s">
        <v>43</v>
      </c>
      <c r="G4" s="56">
        <v>93</v>
      </c>
      <c r="H4" s="56">
        <v>2</v>
      </c>
      <c r="I4" s="57">
        <f>G4/H4</f>
        <v>46.5</v>
      </c>
      <c r="J4" s="18"/>
    </row>
    <row r="5" spans="1:10" s="4" customFormat="1" ht="12.6" customHeight="1">
      <c r="A5" s="54" t="s">
        <v>10</v>
      </c>
      <c r="B5" s="8" t="s">
        <v>54</v>
      </c>
      <c r="C5" s="9" t="s">
        <v>61</v>
      </c>
      <c r="D5" s="8" t="s">
        <v>99</v>
      </c>
      <c r="E5" s="9" t="s">
        <v>100</v>
      </c>
      <c r="F5" s="9" t="s">
        <v>143</v>
      </c>
      <c r="G5" s="43">
        <v>165</v>
      </c>
      <c r="H5" s="43">
        <v>3</v>
      </c>
      <c r="I5" s="44">
        <f>G5/H5</f>
        <v>55</v>
      </c>
      <c r="J5" s="10" t="s">
        <v>132</v>
      </c>
    </row>
    <row r="6" spans="1:10" s="4" customFormat="1" ht="12.6" customHeight="1">
      <c r="A6" s="55" t="s">
        <v>10</v>
      </c>
      <c r="B6" s="16" t="s">
        <v>74</v>
      </c>
      <c r="C6" s="15" t="s">
        <v>75</v>
      </c>
      <c r="D6" s="16" t="s">
        <v>203</v>
      </c>
      <c r="E6" s="15" t="s">
        <v>39</v>
      </c>
      <c r="F6" s="15" t="s">
        <v>144</v>
      </c>
      <c r="G6" s="56">
        <v>156</v>
      </c>
      <c r="H6" s="56">
        <v>3</v>
      </c>
      <c r="I6" s="57">
        <f t="shared" si="0"/>
        <v>52</v>
      </c>
      <c r="J6" s="18"/>
    </row>
    <row r="7" spans="1:10" s="4" customFormat="1" ht="12.6" customHeight="1">
      <c r="A7" s="54" t="s">
        <v>10</v>
      </c>
      <c r="B7" s="8" t="s">
        <v>80</v>
      </c>
      <c r="C7" s="9" t="s">
        <v>81</v>
      </c>
      <c r="D7" s="8" t="s">
        <v>92</v>
      </c>
      <c r="E7" s="9" t="s">
        <v>93</v>
      </c>
      <c r="F7" s="9" t="s">
        <v>143</v>
      </c>
      <c r="G7" s="43">
        <v>206</v>
      </c>
      <c r="H7" s="43">
        <v>4</v>
      </c>
      <c r="I7" s="44">
        <f t="shared" si="0"/>
        <v>51.5</v>
      </c>
      <c r="J7" s="10" t="s">
        <v>133</v>
      </c>
    </row>
    <row r="8" spans="1:10" s="4" customFormat="1" ht="12.6" customHeight="1">
      <c r="A8" s="55" t="s">
        <v>10</v>
      </c>
      <c r="B8" s="16" t="s">
        <v>65</v>
      </c>
      <c r="C8" s="15" t="s">
        <v>42</v>
      </c>
      <c r="D8" s="16" t="s">
        <v>44</v>
      </c>
      <c r="E8" s="15" t="s">
        <v>45</v>
      </c>
      <c r="F8" s="15" t="s">
        <v>129</v>
      </c>
      <c r="G8" s="56">
        <v>198</v>
      </c>
      <c r="H8" s="56">
        <v>4</v>
      </c>
      <c r="I8" s="57">
        <f t="shared" si="0"/>
        <v>49.5</v>
      </c>
      <c r="J8" s="18"/>
    </row>
    <row r="9" spans="1:10" s="4" customFormat="1" ht="12.6" customHeight="1">
      <c r="A9" s="54" t="s">
        <v>10</v>
      </c>
      <c r="B9" s="8" t="s">
        <v>74</v>
      </c>
      <c r="C9" s="9" t="s">
        <v>75</v>
      </c>
      <c r="D9" s="8" t="s">
        <v>203</v>
      </c>
      <c r="E9" s="9" t="s">
        <v>39</v>
      </c>
      <c r="F9" s="9" t="s">
        <v>145</v>
      </c>
      <c r="G9" s="43">
        <v>274</v>
      </c>
      <c r="H9" s="43">
        <v>5</v>
      </c>
      <c r="I9" s="44">
        <f>G9/H9</f>
        <v>54.8</v>
      </c>
      <c r="J9" s="10" t="s">
        <v>134</v>
      </c>
    </row>
    <row r="10" spans="1:10" s="4" customFormat="1" ht="12.6" customHeight="1">
      <c r="A10" s="54" t="s">
        <v>10</v>
      </c>
      <c r="B10" s="8" t="s">
        <v>54</v>
      </c>
      <c r="C10" s="9" t="s">
        <v>61</v>
      </c>
      <c r="D10" s="8" t="s">
        <v>203</v>
      </c>
      <c r="E10" s="9" t="s">
        <v>39</v>
      </c>
      <c r="F10" s="9" t="s">
        <v>143</v>
      </c>
      <c r="G10" s="43">
        <v>274</v>
      </c>
      <c r="H10" s="43">
        <v>5</v>
      </c>
      <c r="I10" s="44">
        <f>G10/H10</f>
        <v>54.8</v>
      </c>
      <c r="J10" s="10"/>
    </row>
    <row r="11" spans="1:10" s="4" customFormat="1" ht="12.6" customHeight="1">
      <c r="A11" s="55" t="s">
        <v>10</v>
      </c>
      <c r="B11" s="16" t="s">
        <v>54</v>
      </c>
      <c r="C11" s="15" t="s">
        <v>61</v>
      </c>
      <c r="D11" s="16" t="s">
        <v>92</v>
      </c>
      <c r="E11" s="15" t="s">
        <v>93</v>
      </c>
      <c r="F11" s="15" t="s">
        <v>53</v>
      </c>
      <c r="G11" s="56">
        <v>252</v>
      </c>
      <c r="H11" s="56">
        <v>5</v>
      </c>
      <c r="I11" s="57">
        <f>G11/H11</f>
        <v>50.4</v>
      </c>
      <c r="J11" s="18"/>
    </row>
    <row r="12" spans="1:10" s="4" customFormat="1" ht="12.6" customHeight="1">
      <c r="A12" s="54" t="s">
        <v>10</v>
      </c>
      <c r="B12" s="8" t="s">
        <v>33</v>
      </c>
      <c r="C12" s="9" t="s">
        <v>34</v>
      </c>
      <c r="D12" s="8" t="s">
        <v>41</v>
      </c>
      <c r="E12" s="9" t="s">
        <v>47</v>
      </c>
      <c r="F12" s="9" t="s">
        <v>63</v>
      </c>
      <c r="G12" s="43">
        <v>293</v>
      </c>
      <c r="H12" s="43">
        <v>6</v>
      </c>
      <c r="I12" s="44">
        <f t="shared" si="0"/>
        <v>48.833333333333336</v>
      </c>
      <c r="J12" s="10" t="s">
        <v>135</v>
      </c>
    </row>
    <row r="13" spans="1:10" s="4" customFormat="1" ht="12.6" customHeight="1">
      <c r="A13" s="55" t="s">
        <v>10</v>
      </c>
      <c r="B13" s="16" t="s">
        <v>77</v>
      </c>
      <c r="C13" s="15" t="s">
        <v>98</v>
      </c>
      <c r="D13" s="16" t="s">
        <v>203</v>
      </c>
      <c r="E13" s="15" t="s">
        <v>39</v>
      </c>
      <c r="F13" s="15" t="s">
        <v>146</v>
      </c>
      <c r="G13" s="56">
        <v>292</v>
      </c>
      <c r="H13" s="56">
        <v>6</v>
      </c>
      <c r="I13" s="57">
        <f>G13/H13</f>
        <v>48.666666666666664</v>
      </c>
      <c r="J13" s="18"/>
    </row>
    <row r="14" spans="1:10" s="4" customFormat="1" ht="12.6" customHeight="1">
      <c r="A14" s="54" t="s">
        <v>10</v>
      </c>
      <c r="B14" s="8" t="s">
        <v>33</v>
      </c>
      <c r="C14" s="9" t="s">
        <v>34</v>
      </c>
      <c r="D14" s="8" t="s">
        <v>76</v>
      </c>
      <c r="E14" s="9" t="s">
        <v>147</v>
      </c>
      <c r="F14" s="9" t="s">
        <v>60</v>
      </c>
      <c r="G14" s="43">
        <v>333</v>
      </c>
      <c r="H14" s="43">
        <v>7</v>
      </c>
      <c r="I14" s="44">
        <f t="shared" si="0"/>
        <v>47.571428571428569</v>
      </c>
      <c r="J14" s="10" t="s">
        <v>136</v>
      </c>
    </row>
    <row r="15" spans="1:10" s="4" customFormat="1" ht="12.6" customHeight="1">
      <c r="A15" s="54" t="s">
        <v>10</v>
      </c>
      <c r="B15" s="8" t="s">
        <v>87</v>
      </c>
      <c r="C15" s="9" t="s">
        <v>88</v>
      </c>
      <c r="D15" s="8" t="s">
        <v>54</v>
      </c>
      <c r="E15" s="9" t="s">
        <v>61</v>
      </c>
      <c r="F15" s="9" t="s">
        <v>79</v>
      </c>
      <c r="G15" s="43">
        <v>332</v>
      </c>
      <c r="H15" s="43">
        <v>7</v>
      </c>
      <c r="I15" s="44">
        <f>G15/H15</f>
        <v>47.428571428571431</v>
      </c>
      <c r="J15" s="10"/>
    </row>
    <row r="16" spans="1:10" s="4" customFormat="1" ht="12.6" customHeight="1">
      <c r="A16" s="54" t="s">
        <v>10</v>
      </c>
      <c r="B16" s="8" t="s">
        <v>65</v>
      </c>
      <c r="C16" s="9" t="s">
        <v>42</v>
      </c>
      <c r="D16" s="8" t="s">
        <v>203</v>
      </c>
      <c r="E16" s="9" t="s">
        <v>39</v>
      </c>
      <c r="F16" s="9" t="s">
        <v>141</v>
      </c>
      <c r="G16" s="43">
        <v>332</v>
      </c>
      <c r="H16" s="43">
        <v>7</v>
      </c>
      <c r="I16" s="44">
        <f t="shared" si="0"/>
        <v>47.428571428571431</v>
      </c>
      <c r="J16" s="10"/>
    </row>
    <row r="17" spans="1:10" ht="18.75" customHeight="1">
      <c r="A17" s="98" t="s">
        <v>138</v>
      </c>
      <c r="B17" s="99"/>
      <c r="C17" s="99"/>
      <c r="D17" s="99"/>
      <c r="E17" s="99"/>
      <c r="F17" s="99"/>
      <c r="G17" s="99"/>
      <c r="H17" s="99"/>
      <c r="I17" s="99"/>
      <c r="J17" s="101"/>
    </row>
    <row r="18" spans="1:10" s="3" customFormat="1">
      <c r="A18" s="35" t="s">
        <v>9</v>
      </c>
      <c r="B18" s="36" t="s">
        <v>8</v>
      </c>
      <c r="C18" s="36" t="s">
        <v>0</v>
      </c>
      <c r="D18" s="36" t="s">
        <v>8</v>
      </c>
      <c r="E18" s="36" t="s">
        <v>0</v>
      </c>
      <c r="F18" s="37" t="s">
        <v>6</v>
      </c>
      <c r="G18" s="36" t="s">
        <v>12</v>
      </c>
      <c r="H18" s="36" t="s">
        <v>31</v>
      </c>
      <c r="I18" s="36" t="s">
        <v>32</v>
      </c>
      <c r="J18" s="38" t="s">
        <v>5</v>
      </c>
    </row>
    <row r="19" spans="1:10" s="4" customFormat="1" ht="12.6" customHeight="1">
      <c r="A19" s="7" t="s">
        <v>10</v>
      </c>
      <c r="B19" s="8" t="s">
        <v>33</v>
      </c>
      <c r="C19" s="9" t="s">
        <v>34</v>
      </c>
      <c r="D19" s="8" t="s">
        <v>54</v>
      </c>
      <c r="E19" s="9" t="s">
        <v>55</v>
      </c>
      <c r="F19" s="9" t="s">
        <v>56</v>
      </c>
      <c r="G19" s="43">
        <v>188</v>
      </c>
      <c r="H19" s="43">
        <v>4</v>
      </c>
      <c r="I19" s="44">
        <f t="shared" ref="I19:I27" si="1">G19/H19</f>
        <v>47</v>
      </c>
      <c r="J19" s="10" t="s">
        <v>133</v>
      </c>
    </row>
    <row r="20" spans="1:10" s="4" customFormat="1" ht="12.6" customHeight="1">
      <c r="A20" s="13" t="s">
        <v>10</v>
      </c>
      <c r="B20" s="16" t="s">
        <v>54</v>
      </c>
      <c r="C20" s="15" t="s">
        <v>55</v>
      </c>
      <c r="D20" s="16" t="s">
        <v>33</v>
      </c>
      <c r="E20" s="15" t="s">
        <v>34</v>
      </c>
      <c r="F20" s="15" t="s">
        <v>56</v>
      </c>
      <c r="G20" s="56">
        <v>180</v>
      </c>
      <c r="H20" s="56">
        <v>4</v>
      </c>
      <c r="I20" s="57">
        <f t="shared" si="1"/>
        <v>45</v>
      </c>
      <c r="J20" s="18"/>
    </row>
    <row r="21" spans="1:10" s="4" customFormat="1" ht="12.6" customHeight="1">
      <c r="A21" s="7" t="s">
        <v>10</v>
      </c>
      <c r="B21" s="8" t="s">
        <v>33</v>
      </c>
      <c r="C21" s="9" t="s">
        <v>34</v>
      </c>
      <c r="D21" s="8" t="s">
        <v>54</v>
      </c>
      <c r="E21" s="9" t="s">
        <v>61</v>
      </c>
      <c r="F21" s="9" t="s">
        <v>160</v>
      </c>
      <c r="G21" s="43">
        <v>243</v>
      </c>
      <c r="H21" s="43">
        <v>5</v>
      </c>
      <c r="I21" s="44">
        <f t="shared" si="1"/>
        <v>48.6</v>
      </c>
      <c r="J21" s="10" t="s">
        <v>134</v>
      </c>
    </row>
    <row r="22" spans="1:10" s="4" customFormat="1" ht="12.6" customHeight="1">
      <c r="A22" s="13" t="s">
        <v>10</v>
      </c>
      <c r="B22" s="16" t="s">
        <v>33</v>
      </c>
      <c r="C22" s="15" t="s">
        <v>34</v>
      </c>
      <c r="D22" s="16" t="s">
        <v>41</v>
      </c>
      <c r="E22" s="15" t="s">
        <v>159</v>
      </c>
      <c r="F22" s="15" t="s">
        <v>161</v>
      </c>
      <c r="G22" s="56">
        <v>238</v>
      </c>
      <c r="H22" s="56">
        <v>5</v>
      </c>
      <c r="I22" s="57">
        <f t="shared" si="1"/>
        <v>47.6</v>
      </c>
      <c r="J22" s="18"/>
    </row>
    <row r="23" spans="1:10" s="4" customFormat="1" ht="12.6" customHeight="1">
      <c r="A23" s="7" t="s">
        <v>10</v>
      </c>
      <c r="B23" s="8" t="s">
        <v>57</v>
      </c>
      <c r="C23" s="9" t="s">
        <v>37</v>
      </c>
      <c r="D23" s="8" t="s">
        <v>36</v>
      </c>
      <c r="E23" s="9" t="s">
        <v>59</v>
      </c>
      <c r="F23" s="9" t="s">
        <v>162</v>
      </c>
      <c r="G23" s="43">
        <v>287</v>
      </c>
      <c r="H23" s="43">
        <v>6</v>
      </c>
      <c r="I23" s="44">
        <f t="shared" si="1"/>
        <v>47.833333333333336</v>
      </c>
      <c r="J23" s="10" t="s">
        <v>135</v>
      </c>
    </row>
    <row r="24" spans="1:10" s="4" customFormat="1" ht="12.6" customHeight="1">
      <c r="A24" s="7" t="s">
        <v>10</v>
      </c>
      <c r="B24" s="8" t="s">
        <v>36</v>
      </c>
      <c r="C24" s="9" t="s">
        <v>59</v>
      </c>
      <c r="D24" s="8" t="s">
        <v>57</v>
      </c>
      <c r="E24" s="9" t="s">
        <v>37</v>
      </c>
      <c r="F24" s="9" t="s">
        <v>162</v>
      </c>
      <c r="G24" s="43">
        <v>287</v>
      </c>
      <c r="H24" s="43">
        <v>6</v>
      </c>
      <c r="I24" s="44">
        <f>G24/H24</f>
        <v>47.833333333333336</v>
      </c>
      <c r="J24" s="10"/>
    </row>
    <row r="25" spans="1:10" s="4" customFormat="1" ht="12.6" customHeight="1">
      <c r="A25" s="13" t="s">
        <v>10</v>
      </c>
      <c r="B25" s="16" t="s">
        <v>54</v>
      </c>
      <c r="C25" s="15" t="s">
        <v>61</v>
      </c>
      <c r="D25" s="16" t="s">
        <v>33</v>
      </c>
      <c r="E25" s="15" t="s">
        <v>34</v>
      </c>
      <c r="F25" s="15" t="s">
        <v>86</v>
      </c>
      <c r="G25" s="56">
        <v>280</v>
      </c>
      <c r="H25" s="56">
        <v>6</v>
      </c>
      <c r="I25" s="57">
        <f t="shared" si="1"/>
        <v>46.666666666666664</v>
      </c>
      <c r="J25" s="18"/>
    </row>
    <row r="26" spans="1:10" s="4" customFormat="1" ht="12.6" customHeight="1">
      <c r="A26" s="7" t="s">
        <v>10</v>
      </c>
      <c r="B26" s="8" t="s">
        <v>87</v>
      </c>
      <c r="C26" s="9" t="s">
        <v>88</v>
      </c>
      <c r="D26" s="8" t="s">
        <v>54</v>
      </c>
      <c r="E26" s="9" t="s">
        <v>61</v>
      </c>
      <c r="F26" s="9" t="s">
        <v>79</v>
      </c>
      <c r="G26" s="43">
        <v>332</v>
      </c>
      <c r="H26" s="43">
        <v>7</v>
      </c>
      <c r="I26" s="44">
        <f t="shared" si="1"/>
        <v>47.428571428571431</v>
      </c>
      <c r="J26" s="10" t="s">
        <v>136</v>
      </c>
    </row>
    <row r="27" spans="1:10" s="4" customFormat="1" ht="12.6" customHeight="1">
      <c r="A27" s="7" t="s">
        <v>10</v>
      </c>
      <c r="B27" s="8" t="s">
        <v>54</v>
      </c>
      <c r="C27" s="9" t="s">
        <v>61</v>
      </c>
      <c r="D27" s="8" t="s">
        <v>33</v>
      </c>
      <c r="E27" s="9" t="s">
        <v>34</v>
      </c>
      <c r="F27" s="9" t="s">
        <v>53</v>
      </c>
      <c r="G27" s="43">
        <v>327</v>
      </c>
      <c r="H27" s="43">
        <v>7</v>
      </c>
      <c r="I27" s="44">
        <f t="shared" si="1"/>
        <v>46.714285714285715</v>
      </c>
      <c r="J27" s="10"/>
    </row>
    <row r="28" spans="1:10" ht="12.6" customHeight="1" thickBot="1">
      <c r="A28" s="94"/>
      <c r="B28" s="95"/>
      <c r="C28" s="95"/>
      <c r="D28" s="95"/>
      <c r="E28" s="95"/>
      <c r="F28" s="95"/>
      <c r="G28" s="95"/>
      <c r="H28" s="45"/>
      <c r="I28" s="45"/>
      <c r="J28" s="41"/>
    </row>
  </sheetData>
  <mergeCells count="3">
    <mergeCell ref="A1:J1"/>
    <mergeCell ref="A17:J17"/>
    <mergeCell ref="A28:G28"/>
  </mergeCells>
  <pageMargins left="0.7" right="0.7" top="0.75" bottom="0.75" header="0.3" footer="0.3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A1:J26"/>
  <sheetViews>
    <sheetView workbookViewId="0">
      <selection activeCell="D11" sqref="D11"/>
    </sheetView>
  </sheetViews>
  <sheetFormatPr defaultColWidth="9.109375" defaultRowHeight="13.8"/>
  <cols>
    <col min="1" max="1" width="6.5546875" style="1" bestFit="1" customWidth="1"/>
    <col min="2" max="2" width="25.6640625" style="1" customWidth="1"/>
    <col min="3" max="3" width="5.33203125" style="2" customWidth="1"/>
    <col min="4" max="4" width="25.6640625" style="1" customWidth="1"/>
    <col min="5" max="5" width="5.33203125" style="2" customWidth="1"/>
    <col min="6" max="6" width="10.109375" style="2" customWidth="1"/>
    <col min="7" max="9" width="6.44140625" style="2" customWidth="1"/>
    <col min="10" max="10" width="28.5546875" style="1" customWidth="1"/>
    <col min="11" max="16384" width="9.109375" style="1"/>
  </cols>
  <sheetData>
    <row r="1" spans="1:10" ht="18.75" customHeight="1">
      <c r="A1" s="98" t="s">
        <v>139</v>
      </c>
      <c r="B1" s="99"/>
      <c r="C1" s="99"/>
      <c r="D1" s="99"/>
      <c r="E1" s="99"/>
      <c r="F1" s="99"/>
      <c r="G1" s="99"/>
      <c r="H1" s="99"/>
      <c r="I1" s="99"/>
      <c r="J1" s="101"/>
    </row>
    <row r="2" spans="1:10" s="3" customFormat="1">
      <c r="A2" s="35" t="s">
        <v>9</v>
      </c>
      <c r="B2" s="36" t="s">
        <v>8</v>
      </c>
      <c r="C2" s="36" t="s">
        <v>0</v>
      </c>
      <c r="D2" s="36" t="s">
        <v>8</v>
      </c>
      <c r="E2" s="36" t="s">
        <v>0</v>
      </c>
      <c r="F2" s="37" t="s">
        <v>6</v>
      </c>
      <c r="G2" s="36" t="s">
        <v>12</v>
      </c>
      <c r="H2" s="36" t="s">
        <v>31</v>
      </c>
      <c r="I2" s="36" t="s">
        <v>32</v>
      </c>
      <c r="J2" s="38" t="s">
        <v>5</v>
      </c>
    </row>
    <row r="3" spans="1:10" s="4" customFormat="1" ht="12.6" customHeight="1">
      <c r="A3" s="54" t="s">
        <v>10</v>
      </c>
      <c r="B3" s="8" t="s">
        <v>41</v>
      </c>
      <c r="C3" s="9" t="s">
        <v>47</v>
      </c>
      <c r="D3" s="8" t="s">
        <v>57</v>
      </c>
      <c r="E3" s="9" t="s">
        <v>37</v>
      </c>
      <c r="F3" s="9" t="s">
        <v>40</v>
      </c>
      <c r="G3" s="43">
        <v>63</v>
      </c>
      <c r="H3" s="43">
        <v>2</v>
      </c>
      <c r="I3" s="44">
        <f t="shared" ref="I3:I15" si="0">G3/H3</f>
        <v>31.5</v>
      </c>
      <c r="J3" s="10" t="s">
        <v>131</v>
      </c>
    </row>
    <row r="4" spans="1:10" s="4" customFormat="1" ht="12.6" customHeight="1">
      <c r="A4" s="55" t="s">
        <v>10</v>
      </c>
      <c r="B4" s="16" t="s">
        <v>76</v>
      </c>
      <c r="C4" s="15" t="s">
        <v>147</v>
      </c>
      <c r="D4" s="16" t="s">
        <v>50</v>
      </c>
      <c r="E4" s="15" t="s">
        <v>51</v>
      </c>
      <c r="F4" s="15" t="s">
        <v>148</v>
      </c>
      <c r="G4" s="56">
        <v>69</v>
      </c>
      <c r="H4" s="56">
        <v>2</v>
      </c>
      <c r="I4" s="57">
        <f t="shared" si="0"/>
        <v>34.5</v>
      </c>
      <c r="J4" s="18"/>
    </row>
    <row r="5" spans="1:10" s="4" customFormat="1" ht="12.6" customHeight="1">
      <c r="A5" s="54" t="s">
        <v>10</v>
      </c>
      <c r="B5" s="8" t="s">
        <v>149</v>
      </c>
      <c r="C5" s="9" t="s">
        <v>150</v>
      </c>
      <c r="D5" s="8" t="s">
        <v>87</v>
      </c>
      <c r="E5" s="9" t="s">
        <v>88</v>
      </c>
      <c r="F5" s="9" t="s">
        <v>151</v>
      </c>
      <c r="G5" s="43">
        <v>83</v>
      </c>
      <c r="H5" s="43">
        <v>3</v>
      </c>
      <c r="I5" s="44">
        <f t="shared" si="0"/>
        <v>27.666666666666668</v>
      </c>
      <c r="J5" s="10" t="s">
        <v>132</v>
      </c>
    </row>
    <row r="6" spans="1:10" s="4" customFormat="1" ht="12.6" customHeight="1">
      <c r="A6" s="55" t="s">
        <v>10</v>
      </c>
      <c r="B6" s="16" t="s">
        <v>50</v>
      </c>
      <c r="C6" s="15" t="s">
        <v>51</v>
      </c>
      <c r="D6" s="16" t="s">
        <v>71</v>
      </c>
      <c r="E6" s="15" t="s">
        <v>72</v>
      </c>
      <c r="F6" s="15" t="s">
        <v>151</v>
      </c>
      <c r="G6" s="56">
        <v>84</v>
      </c>
      <c r="H6" s="56">
        <v>3</v>
      </c>
      <c r="I6" s="57">
        <f t="shared" si="0"/>
        <v>28</v>
      </c>
      <c r="J6" s="18"/>
    </row>
    <row r="7" spans="1:10" s="4" customFormat="1" ht="12.6" customHeight="1">
      <c r="A7" s="54" t="s">
        <v>10</v>
      </c>
      <c r="B7" s="8" t="s">
        <v>41</v>
      </c>
      <c r="C7" s="9" t="s">
        <v>47</v>
      </c>
      <c r="D7" s="8" t="s">
        <v>87</v>
      </c>
      <c r="E7" s="9" t="s">
        <v>88</v>
      </c>
      <c r="F7" s="9" t="s">
        <v>46</v>
      </c>
      <c r="G7" s="43">
        <v>101</v>
      </c>
      <c r="H7" s="43">
        <v>4</v>
      </c>
      <c r="I7" s="44">
        <f t="shared" si="0"/>
        <v>25.25</v>
      </c>
      <c r="J7" s="10" t="s">
        <v>133</v>
      </c>
    </row>
    <row r="8" spans="1:10" s="4" customFormat="1" ht="12.6" customHeight="1">
      <c r="A8" s="54" t="s">
        <v>10</v>
      </c>
      <c r="B8" s="8" t="s">
        <v>82</v>
      </c>
      <c r="C8" s="9" t="s">
        <v>83</v>
      </c>
      <c r="D8" s="8" t="s">
        <v>87</v>
      </c>
      <c r="E8" s="9" t="s">
        <v>88</v>
      </c>
      <c r="F8" s="9" t="s">
        <v>152</v>
      </c>
      <c r="G8" s="43">
        <v>107</v>
      </c>
      <c r="H8" s="43">
        <v>4</v>
      </c>
      <c r="I8" s="44">
        <f t="shared" si="0"/>
        <v>26.75</v>
      </c>
      <c r="J8" s="10"/>
    </row>
    <row r="9" spans="1:10" s="4" customFormat="1" ht="12.6" customHeight="1">
      <c r="A9" s="55" t="s">
        <v>10</v>
      </c>
      <c r="B9" s="16" t="s">
        <v>48</v>
      </c>
      <c r="C9" s="15" t="s">
        <v>49</v>
      </c>
      <c r="D9" s="16" t="s">
        <v>108</v>
      </c>
      <c r="E9" s="15" t="s">
        <v>109</v>
      </c>
      <c r="F9" s="15" t="s">
        <v>153</v>
      </c>
      <c r="G9" s="56">
        <v>107</v>
      </c>
      <c r="H9" s="56">
        <v>4</v>
      </c>
      <c r="I9" s="57">
        <f t="shared" si="0"/>
        <v>26.75</v>
      </c>
      <c r="J9" s="18"/>
    </row>
    <row r="10" spans="1:10" s="4" customFormat="1" ht="12.6" customHeight="1">
      <c r="A10" s="54" t="s">
        <v>10</v>
      </c>
      <c r="B10" s="8" t="s">
        <v>71</v>
      </c>
      <c r="C10" s="9" t="s">
        <v>72</v>
      </c>
      <c r="D10" s="8" t="s">
        <v>44</v>
      </c>
      <c r="E10" s="9" t="s">
        <v>45</v>
      </c>
      <c r="F10" s="9" t="s">
        <v>86</v>
      </c>
      <c r="G10" s="43">
        <v>131</v>
      </c>
      <c r="H10" s="43">
        <v>5</v>
      </c>
      <c r="I10" s="44">
        <f t="shared" si="0"/>
        <v>26.2</v>
      </c>
      <c r="J10" s="10" t="s">
        <v>134</v>
      </c>
    </row>
    <row r="11" spans="1:10" s="4" customFormat="1" ht="12.6" customHeight="1">
      <c r="A11" s="55" t="s">
        <v>10</v>
      </c>
      <c r="B11" s="16" t="s">
        <v>71</v>
      </c>
      <c r="C11" s="15" t="s">
        <v>72</v>
      </c>
      <c r="D11" s="16" t="s">
        <v>87</v>
      </c>
      <c r="E11" s="15" t="s">
        <v>88</v>
      </c>
      <c r="F11" s="15" t="s">
        <v>46</v>
      </c>
      <c r="G11" s="56">
        <v>136</v>
      </c>
      <c r="H11" s="56">
        <v>5</v>
      </c>
      <c r="I11" s="57">
        <f>G11/H11</f>
        <v>27.2</v>
      </c>
      <c r="J11" s="18"/>
    </row>
    <row r="12" spans="1:10" s="4" customFormat="1" ht="12.6" customHeight="1">
      <c r="A12" s="54" t="s">
        <v>10</v>
      </c>
      <c r="B12" s="8" t="s">
        <v>108</v>
      </c>
      <c r="C12" s="9" t="s">
        <v>109</v>
      </c>
      <c r="D12" s="8" t="s">
        <v>50</v>
      </c>
      <c r="E12" s="9" t="s">
        <v>51</v>
      </c>
      <c r="F12" s="9" t="s">
        <v>154</v>
      </c>
      <c r="G12" s="43">
        <v>156</v>
      </c>
      <c r="H12" s="43">
        <v>6</v>
      </c>
      <c r="I12" s="44">
        <f t="shared" si="0"/>
        <v>26</v>
      </c>
      <c r="J12" s="10" t="s">
        <v>135</v>
      </c>
    </row>
    <row r="13" spans="1:10" s="4" customFormat="1" ht="12.6" customHeight="1">
      <c r="A13" s="55" t="s">
        <v>10</v>
      </c>
      <c r="B13" s="16" t="s">
        <v>50</v>
      </c>
      <c r="C13" s="15" t="s">
        <v>51</v>
      </c>
      <c r="D13" s="16" t="s">
        <v>108</v>
      </c>
      <c r="E13" s="15" t="s">
        <v>109</v>
      </c>
      <c r="F13" s="15" t="s">
        <v>154</v>
      </c>
      <c r="G13" s="56">
        <v>163</v>
      </c>
      <c r="H13" s="56">
        <v>6</v>
      </c>
      <c r="I13" s="57">
        <f t="shared" si="0"/>
        <v>27.166666666666668</v>
      </c>
      <c r="J13" s="18"/>
    </row>
    <row r="14" spans="1:10" s="4" customFormat="1" ht="12.6" customHeight="1">
      <c r="A14" s="54" t="s">
        <v>10</v>
      </c>
      <c r="B14" s="8" t="s">
        <v>108</v>
      </c>
      <c r="C14" s="9" t="s">
        <v>109</v>
      </c>
      <c r="D14" s="8" t="s">
        <v>33</v>
      </c>
      <c r="E14" s="9" t="s">
        <v>34</v>
      </c>
      <c r="F14" s="9" t="s">
        <v>84</v>
      </c>
      <c r="G14" s="43">
        <v>196</v>
      </c>
      <c r="H14" s="43">
        <v>7</v>
      </c>
      <c r="I14" s="44">
        <f t="shared" si="0"/>
        <v>28</v>
      </c>
      <c r="J14" s="10" t="s">
        <v>136</v>
      </c>
    </row>
    <row r="15" spans="1:10" s="4" customFormat="1" ht="12.6" customHeight="1">
      <c r="A15" s="54" t="s">
        <v>10</v>
      </c>
      <c r="B15" s="8" t="s">
        <v>82</v>
      </c>
      <c r="C15" s="9" t="s">
        <v>83</v>
      </c>
      <c r="D15" s="8" t="s">
        <v>50</v>
      </c>
      <c r="E15" s="9" t="s">
        <v>51</v>
      </c>
      <c r="F15" s="9" t="s">
        <v>154</v>
      </c>
      <c r="G15" s="43">
        <v>202</v>
      </c>
      <c r="H15" s="43">
        <v>7</v>
      </c>
      <c r="I15" s="44">
        <f t="shared" si="0"/>
        <v>28.857142857142858</v>
      </c>
      <c r="J15" s="10"/>
    </row>
    <row r="16" spans="1:10" ht="18.75" customHeight="1">
      <c r="A16" s="98" t="s">
        <v>140</v>
      </c>
      <c r="B16" s="99"/>
      <c r="C16" s="99"/>
      <c r="D16" s="99"/>
      <c r="E16" s="99"/>
      <c r="F16" s="99"/>
      <c r="G16" s="99"/>
      <c r="H16" s="99"/>
      <c r="I16" s="99"/>
      <c r="J16" s="101"/>
    </row>
    <row r="17" spans="1:10" s="3" customFormat="1">
      <c r="A17" s="35" t="s">
        <v>9</v>
      </c>
      <c r="B17" s="36" t="s">
        <v>8</v>
      </c>
      <c r="C17" s="36" t="s">
        <v>0</v>
      </c>
      <c r="D17" s="36" t="s">
        <v>8</v>
      </c>
      <c r="E17" s="36" t="s">
        <v>0</v>
      </c>
      <c r="F17" s="37" t="s">
        <v>6</v>
      </c>
      <c r="G17" s="36" t="s">
        <v>12</v>
      </c>
      <c r="H17" s="36" t="s">
        <v>31</v>
      </c>
      <c r="I17" s="36" t="s">
        <v>32</v>
      </c>
      <c r="J17" s="38" t="s">
        <v>5</v>
      </c>
    </row>
    <row r="18" spans="1:10" s="4" customFormat="1" ht="12.6" customHeight="1">
      <c r="A18" s="7" t="s">
        <v>10</v>
      </c>
      <c r="B18" s="8" t="s">
        <v>48</v>
      </c>
      <c r="C18" s="9" t="s">
        <v>49</v>
      </c>
      <c r="D18" s="8" t="s">
        <v>74</v>
      </c>
      <c r="E18" s="9" t="s">
        <v>75</v>
      </c>
      <c r="F18" s="9" t="s">
        <v>163</v>
      </c>
      <c r="G18" s="43">
        <v>124</v>
      </c>
      <c r="H18" s="43">
        <v>4</v>
      </c>
      <c r="I18" s="44">
        <f t="shared" ref="I18:I25" si="1">G18/H18</f>
        <v>31</v>
      </c>
      <c r="J18" s="10" t="s">
        <v>133</v>
      </c>
    </row>
    <row r="19" spans="1:10" s="4" customFormat="1" ht="12.6" customHeight="1">
      <c r="A19" s="13" t="s">
        <v>10</v>
      </c>
      <c r="B19" s="16" t="s">
        <v>74</v>
      </c>
      <c r="C19" s="15" t="s">
        <v>75</v>
      </c>
      <c r="D19" s="16" t="s">
        <v>48</v>
      </c>
      <c r="E19" s="15" t="s">
        <v>49</v>
      </c>
      <c r="F19" s="15" t="s">
        <v>163</v>
      </c>
      <c r="G19" s="56">
        <v>128</v>
      </c>
      <c r="H19" s="56">
        <v>4</v>
      </c>
      <c r="I19" s="57">
        <f t="shared" si="1"/>
        <v>32</v>
      </c>
      <c r="J19" s="18"/>
    </row>
    <row r="20" spans="1:10" s="4" customFormat="1" ht="12.6" customHeight="1">
      <c r="A20" s="7" t="s">
        <v>10</v>
      </c>
      <c r="B20" s="8" t="s">
        <v>74</v>
      </c>
      <c r="C20" s="9" t="s">
        <v>75</v>
      </c>
      <c r="D20" s="8" t="s">
        <v>87</v>
      </c>
      <c r="E20" s="9" t="s">
        <v>88</v>
      </c>
      <c r="F20" s="9" t="s">
        <v>46</v>
      </c>
      <c r="G20" s="43">
        <v>150</v>
      </c>
      <c r="H20" s="43">
        <v>5</v>
      </c>
      <c r="I20" s="44">
        <f t="shared" si="1"/>
        <v>30</v>
      </c>
      <c r="J20" s="10" t="s">
        <v>134</v>
      </c>
    </row>
    <row r="21" spans="1:10" s="4" customFormat="1" ht="12.6" customHeight="1">
      <c r="A21" s="13" t="s">
        <v>10</v>
      </c>
      <c r="B21" s="16" t="s">
        <v>87</v>
      </c>
      <c r="C21" s="15" t="s">
        <v>88</v>
      </c>
      <c r="D21" s="16" t="s">
        <v>74</v>
      </c>
      <c r="E21" s="15" t="s">
        <v>75</v>
      </c>
      <c r="F21" s="15" t="s">
        <v>46</v>
      </c>
      <c r="G21" s="56">
        <v>154</v>
      </c>
      <c r="H21" s="56">
        <v>5</v>
      </c>
      <c r="I21" s="57">
        <f t="shared" si="1"/>
        <v>30.8</v>
      </c>
      <c r="J21" s="18"/>
    </row>
    <row r="22" spans="1:10" s="4" customFormat="1" ht="12.6" customHeight="1">
      <c r="A22" s="7" t="s">
        <v>10</v>
      </c>
      <c r="B22" s="8" t="s">
        <v>82</v>
      </c>
      <c r="C22" s="9" t="s">
        <v>83</v>
      </c>
      <c r="D22" s="8" t="s">
        <v>74</v>
      </c>
      <c r="E22" s="9" t="s">
        <v>75</v>
      </c>
      <c r="F22" s="9" t="s">
        <v>164</v>
      </c>
      <c r="G22" s="43">
        <v>182</v>
      </c>
      <c r="H22" s="43">
        <v>6</v>
      </c>
      <c r="I22" s="44">
        <f t="shared" si="1"/>
        <v>30.333333333333332</v>
      </c>
      <c r="J22" s="10" t="s">
        <v>135</v>
      </c>
    </row>
    <row r="23" spans="1:10" s="4" customFormat="1" ht="12.6" customHeight="1">
      <c r="A23" s="13" t="s">
        <v>10</v>
      </c>
      <c r="B23" s="16" t="s">
        <v>66</v>
      </c>
      <c r="C23" s="15" t="s">
        <v>94</v>
      </c>
      <c r="D23" s="16" t="s">
        <v>44</v>
      </c>
      <c r="E23" s="15" t="s">
        <v>45</v>
      </c>
      <c r="F23" s="15" t="s">
        <v>86</v>
      </c>
      <c r="G23" s="56">
        <v>185</v>
      </c>
      <c r="H23" s="56">
        <v>6</v>
      </c>
      <c r="I23" s="57">
        <f t="shared" si="1"/>
        <v>30.833333333333332</v>
      </c>
      <c r="J23" s="18"/>
    </row>
    <row r="24" spans="1:10" s="4" customFormat="1" ht="12.6" customHeight="1">
      <c r="A24" s="7" t="s">
        <v>10</v>
      </c>
      <c r="B24" s="8" t="s">
        <v>57</v>
      </c>
      <c r="C24" s="9" t="s">
        <v>58</v>
      </c>
      <c r="D24" s="8" t="s">
        <v>50</v>
      </c>
      <c r="E24" s="9" t="s">
        <v>142</v>
      </c>
      <c r="F24" s="9" t="s">
        <v>43</v>
      </c>
      <c r="G24" s="43">
        <v>207</v>
      </c>
      <c r="H24" s="43">
        <v>7</v>
      </c>
      <c r="I24" s="44">
        <f t="shared" si="1"/>
        <v>29.571428571428573</v>
      </c>
      <c r="J24" s="10" t="s">
        <v>136</v>
      </c>
    </row>
    <row r="25" spans="1:10" s="4" customFormat="1" ht="12.6" customHeight="1">
      <c r="A25" s="7" t="s">
        <v>10</v>
      </c>
      <c r="B25" s="8" t="s">
        <v>74</v>
      </c>
      <c r="C25" s="9" t="s">
        <v>75</v>
      </c>
      <c r="D25" s="8" t="s">
        <v>50</v>
      </c>
      <c r="E25" s="9" t="s">
        <v>51</v>
      </c>
      <c r="F25" s="9" t="s">
        <v>84</v>
      </c>
      <c r="G25" s="43">
        <v>216</v>
      </c>
      <c r="H25" s="43">
        <v>7</v>
      </c>
      <c r="I25" s="44">
        <f t="shared" si="1"/>
        <v>30.857142857142858</v>
      </c>
      <c r="J25" s="10"/>
    </row>
    <row r="26" spans="1:10" ht="12.6" customHeight="1" thickBot="1">
      <c r="A26" s="94"/>
      <c r="B26" s="95"/>
      <c r="C26" s="95"/>
      <c r="D26" s="95"/>
      <c r="E26" s="95"/>
      <c r="F26" s="95"/>
      <c r="G26" s="95"/>
      <c r="H26" s="45"/>
      <c r="I26" s="45"/>
      <c r="J26" s="41"/>
    </row>
  </sheetData>
  <mergeCells count="3">
    <mergeCell ref="A1:J1"/>
    <mergeCell ref="A16:J16"/>
    <mergeCell ref="A26:G26"/>
  </mergeCells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QUARTER-most</vt:lpstr>
      <vt:lpstr>HALF-most</vt:lpstr>
      <vt:lpstr>GAME-most</vt:lpstr>
      <vt:lpstr>GAME-fewest</vt:lpstr>
      <vt:lpstr>SEASON-most</vt:lpstr>
      <vt:lpstr>SEASON-fewest</vt:lpstr>
      <vt:lpstr>SERIES-most</vt:lpstr>
      <vt:lpstr>SERIES-fewest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Michalski Krzysztof</cp:lastModifiedBy>
  <dcterms:created xsi:type="dcterms:W3CDTF">1996-10-14T23:33:28Z</dcterms:created>
  <dcterms:modified xsi:type="dcterms:W3CDTF">2022-12-09T07:42:52Z</dcterms:modified>
</cp:coreProperties>
</file>