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6-StatisticsTeam\"/>
    </mc:Choice>
  </mc:AlternateContent>
  <bookViews>
    <workbookView xWindow="-120" yWindow="-120" windowWidth="25440" windowHeight="15396" tabRatio="920"/>
  </bookViews>
  <sheets>
    <sheet name="QUARTER-most" sheetId="47" r:id="rId1"/>
    <sheet name="HALF-most" sheetId="45" r:id="rId2"/>
    <sheet name="GAME-most" sheetId="42" r:id="rId3"/>
    <sheet name="GAME-fewest" sheetId="54" r:id="rId4"/>
    <sheet name="SEASON-most" sheetId="55" r:id="rId5"/>
    <sheet name="SEASON-fewest" sheetId="56" r:id="rId6"/>
    <sheet name="SERIES-most" sheetId="57" r:id="rId7"/>
    <sheet name="SERIES-fewest" sheetId="58" r:id="rId8"/>
  </sheets>
  <definedNames>
    <definedName name="_xlnm._FilterDatabase" localSheetId="3" hidden="1">'GAME-fewest'!$A$3:$O$11</definedName>
    <definedName name="_xlnm._FilterDatabase" localSheetId="2" hidden="1">'GAME-most'!$A$3:$O$5</definedName>
    <definedName name="_xlnm._FilterDatabase" localSheetId="1" hidden="1">'HALF-most'!$A$3:$O$3</definedName>
    <definedName name="_xlnm._FilterDatabase" localSheetId="0" hidden="1">'QUARTER-most'!$A$3:$O$3</definedName>
    <definedName name="_xlnm._FilterDatabase" localSheetId="5" hidden="1">'SEASON-fewest'!$A$3:$H$5</definedName>
    <definedName name="_xlnm._FilterDatabase" localSheetId="4" hidden="1">'SEASON-most'!$A$3:$H$5</definedName>
    <definedName name="_xlnm._FilterDatabase" localSheetId="7" hidden="1">'SERIES-fewest'!#REF!</definedName>
    <definedName name="_xlnm._FilterDatabase" localSheetId="6" hidden="1">'SERIES-most'!#REF!</definedName>
  </definedNames>
  <calcPr calcId="181029"/>
</workbook>
</file>

<file path=xl/calcChain.xml><?xml version="1.0" encoding="utf-8"?>
<calcChain xmlns="http://schemas.openxmlformats.org/spreadsheetml/2006/main">
  <c r="I8" i="42" l="1"/>
  <c r="N37" i="54"/>
  <c r="I37" i="54"/>
  <c r="I21" i="54"/>
  <c r="G11" i="56"/>
  <c r="G10" i="56"/>
  <c r="G9" i="56"/>
  <c r="G11" i="55"/>
  <c r="G10" i="55"/>
  <c r="G9" i="55"/>
  <c r="G16" i="56"/>
  <c r="G15" i="56"/>
  <c r="G14" i="56"/>
  <c r="G16" i="55"/>
  <c r="G15" i="55"/>
  <c r="G14" i="55"/>
  <c r="G8" i="55"/>
  <c r="G7" i="55"/>
  <c r="G6" i="55"/>
  <c r="G19" i="55"/>
  <c r="G18" i="55"/>
  <c r="G17" i="55"/>
  <c r="G19" i="56"/>
  <c r="G18" i="56"/>
  <c r="G17" i="56"/>
  <c r="G8" i="56"/>
  <c r="G7" i="56"/>
  <c r="G6" i="56"/>
  <c r="I9" i="58"/>
  <c r="I10" i="58"/>
  <c r="I7" i="58"/>
  <c r="I4" i="58"/>
  <c r="I5" i="57"/>
  <c r="I16" i="58"/>
  <c r="I15" i="58"/>
  <c r="I14" i="58"/>
  <c r="I13" i="58"/>
  <c r="I12" i="58"/>
  <c r="I11" i="58"/>
  <c r="I8" i="58"/>
  <c r="I6" i="58"/>
  <c r="I5" i="58"/>
  <c r="I3" i="58"/>
  <c r="I26" i="58"/>
  <c r="I25" i="58"/>
  <c r="I24" i="58"/>
  <c r="I23" i="58"/>
  <c r="I22" i="58"/>
  <c r="I21" i="58"/>
  <c r="I20" i="58"/>
  <c r="I19" i="58"/>
  <c r="I25" i="57"/>
  <c r="I24" i="57"/>
  <c r="I23" i="57"/>
  <c r="I22" i="57"/>
  <c r="I21" i="57"/>
  <c r="I20" i="57"/>
  <c r="I19" i="57"/>
  <c r="I18" i="57"/>
  <c r="I15" i="57"/>
  <c r="I14" i="57"/>
  <c r="I13" i="57"/>
  <c r="I12" i="57"/>
  <c r="I11" i="57"/>
  <c r="I10" i="57"/>
  <c r="I9" i="57"/>
  <c r="I8" i="57"/>
  <c r="I7" i="57"/>
  <c r="I6" i="57"/>
  <c r="I4" i="57"/>
  <c r="I3" i="57"/>
  <c r="I15" i="47"/>
  <c r="I4" i="45"/>
  <c r="N24" i="42"/>
  <c r="I24" i="42"/>
  <c r="N23" i="42"/>
  <c r="I23" i="42"/>
  <c r="I10" i="54"/>
  <c r="I9" i="54"/>
  <c r="I8" i="54"/>
  <c r="I7" i="54"/>
  <c r="I6" i="54"/>
  <c r="I5" i="54"/>
  <c r="I4" i="54"/>
  <c r="G5" i="56"/>
  <c r="G4" i="56"/>
  <c r="G3" i="56"/>
  <c r="G5" i="55"/>
  <c r="G4" i="55"/>
  <c r="G3" i="55"/>
  <c r="N38" i="54"/>
  <c r="I38" i="54"/>
  <c r="N34" i="54"/>
  <c r="I34" i="54"/>
  <c r="N33" i="54"/>
  <c r="I33" i="54"/>
  <c r="N30" i="54"/>
  <c r="I30" i="54"/>
  <c r="N29" i="54"/>
  <c r="I29" i="54"/>
  <c r="N28" i="54"/>
  <c r="I28" i="54"/>
  <c r="N27" i="54"/>
  <c r="I27" i="54"/>
  <c r="I20" i="54"/>
  <c r="I19" i="54"/>
  <c r="I16" i="54"/>
  <c r="I15" i="54"/>
  <c r="I14" i="54"/>
  <c r="I11" i="54"/>
  <c r="I3" i="54"/>
  <c r="I5" i="42"/>
  <c r="I4" i="42"/>
  <c r="I3" i="42"/>
  <c r="I12" i="42"/>
  <c r="I11" i="42"/>
  <c r="I10" i="42"/>
  <c r="I9" i="42"/>
  <c r="I16" i="42"/>
  <c r="I15" i="42"/>
  <c r="N16" i="45"/>
  <c r="N15" i="47"/>
  <c r="I34" i="42"/>
  <c r="I33" i="42"/>
  <c r="I30" i="42"/>
  <c r="I29" i="42"/>
  <c r="I3" i="47"/>
  <c r="I16" i="45"/>
  <c r="I3" i="45"/>
  <c r="N34" i="42"/>
  <c r="N33" i="42"/>
  <c r="N30" i="42"/>
  <c r="N29" i="42"/>
  <c r="I26" i="42"/>
  <c r="I25" i="42"/>
  <c r="N26" i="42"/>
  <c r="N25" i="42"/>
  <c r="N22" i="42"/>
  <c r="I22" i="42"/>
</calcChain>
</file>

<file path=xl/sharedStrings.xml><?xml version="1.0" encoding="utf-8"?>
<sst xmlns="http://schemas.openxmlformats.org/spreadsheetml/2006/main" count="1137" uniqueCount="167">
  <si>
    <t>Team</t>
  </si>
  <si>
    <t>Day</t>
  </si>
  <si>
    <t>Month</t>
  </si>
  <si>
    <t>Year</t>
  </si>
  <si>
    <t>Date</t>
  </si>
  <si>
    <t>Notes</t>
  </si>
  <si>
    <t>Season</t>
  </si>
  <si>
    <t>OT</t>
  </si>
  <si>
    <t>Franchise</t>
  </si>
  <si>
    <t>League</t>
  </si>
  <si>
    <t>NBA</t>
  </si>
  <si>
    <t>Total</t>
  </si>
  <si>
    <t>G</t>
  </si>
  <si>
    <t>(1958-59)</t>
  </si>
  <si>
    <t>(1962-63)</t>
  </si>
  <si>
    <t>Quarter</t>
  </si>
  <si>
    <t>Half</t>
  </si>
  <si>
    <t>NBA  -  Most FGA in a Quarter  -  Single Team  -  Regular Season</t>
  </si>
  <si>
    <t>NBA  -  Most FGA in a Quarter  -  Single Team  -  Playoffs</t>
  </si>
  <si>
    <t>NBA  -  Most FGA in a Quarter  -  Single Team  -  Finals</t>
  </si>
  <si>
    <t>NBA  -  Most FGA in a Quarter  -  Both Teams  -  Regular Season</t>
  </si>
  <si>
    <t>NBA  -  Most FGA in a Quarter  -  Both Teams  -  Playoffs</t>
  </si>
  <si>
    <t>NBA  -  Most FGA in a Quarter  -  Both Teams  -  Finals</t>
  </si>
  <si>
    <t>FGA</t>
  </si>
  <si>
    <t>NBA  -  Most FGA in a Half  -  Single Team  -  Regular Season</t>
  </si>
  <si>
    <t>NBA  -  Most FGA in a Half  -  Single Team  -  Playoffs</t>
  </si>
  <si>
    <t>NBA  -  Most FGA in a Half  -  Single Team  -  Finals</t>
  </si>
  <si>
    <t>NBA  -  Most FGA in a Half  -  Both Teams  -  Regular Season</t>
  </si>
  <si>
    <t>NBA  -  Most FGA in a Half  -  Both Teams  -  Playoffs</t>
  </si>
  <si>
    <t>NBA  -  Most FGA in a Half  -  Both Teams  -  Finals</t>
  </si>
  <si>
    <t>NBA  -  Most FGA in a Game  -  Single Team  -  Regular Season</t>
  </si>
  <si>
    <t>NBA  -  Most FGA in a Game  -  Single Team  -  Playoffs</t>
  </si>
  <si>
    <t>NBA  -  Most FGA in a Game  -  Single Team  -  Finals</t>
  </si>
  <si>
    <t>NBA  -  Most FGA in a Game  -  Both Teams  -  Regular Season</t>
  </si>
  <si>
    <t>NBA  -  Most FGA in a Game  -  Both Teams  -  Playoffs</t>
  </si>
  <si>
    <t>NBA  -  Most FGA in a Game  -  Both Teams  -  Finals</t>
  </si>
  <si>
    <t>NBA  -  Fewest FGA in a Game  -  Single Team  -  Regular Season</t>
  </si>
  <si>
    <t>NBA  -  Fewest FGA in a Game  -  Single Team  -  Playoffs</t>
  </si>
  <si>
    <t>NBA  -  Fewest FGA in a Game  -  Single Team  -  Finals</t>
  </si>
  <si>
    <t>NBA  -  Fewest FGA in a Game  -  Both Teams  -  Regular Season</t>
  </si>
  <si>
    <t>NBA  -  Fewest FGA in a Game  -  Both Teams  -  Playoffs</t>
  </si>
  <si>
    <t>NBA  -  Fewest FGA in a Game  -  Both Teams  -  Finals</t>
  </si>
  <si>
    <t>FGApG</t>
  </si>
  <si>
    <t>Boston Celtics</t>
  </si>
  <si>
    <t>BOS</t>
  </si>
  <si>
    <t>(1959-60)</t>
  </si>
  <si>
    <t>(1960-61)</t>
  </si>
  <si>
    <t>Golden State Warriors</t>
  </si>
  <si>
    <t>PHI</t>
  </si>
  <si>
    <t>Cleveland Cavaliers</t>
  </si>
  <si>
    <t>CLE</t>
  </si>
  <si>
    <t>(1998-99)</t>
  </si>
  <si>
    <t>Miami Heat</t>
  </si>
  <si>
    <t>Utah Jazz</t>
  </si>
  <si>
    <t>MIA</t>
  </si>
  <si>
    <t>UTA</t>
  </si>
  <si>
    <t>Los Angeles Lakers</t>
  </si>
  <si>
    <t>LAL</t>
  </si>
  <si>
    <t>###</t>
  </si>
  <si>
    <t>Detroit Pistons</t>
  </si>
  <si>
    <t>DET</t>
  </si>
  <si>
    <t>(1997-98)</t>
  </si>
  <si>
    <t>Dallas Mavericks</t>
  </si>
  <si>
    <t>DAL</t>
  </si>
  <si>
    <t>Houston Rockets</t>
  </si>
  <si>
    <t>HOU</t>
  </si>
  <si>
    <t>(2001-02)</t>
  </si>
  <si>
    <t>FTW</t>
  </si>
  <si>
    <t>Atlanta Hawks</t>
  </si>
  <si>
    <t>MIL</t>
  </si>
  <si>
    <t>(1954-55)</t>
  </si>
  <si>
    <t>Philadelphia 76ers</t>
  </si>
  <si>
    <t>ATL</t>
  </si>
  <si>
    <t>(1987-88)</t>
  </si>
  <si>
    <t>Milwaukee Bucks</t>
  </si>
  <si>
    <t>(1994-95)</t>
  </si>
  <si>
    <t>Orlando Magic</t>
  </si>
  <si>
    <t>ORL</t>
  </si>
  <si>
    <t>(2005-06)</t>
  </si>
  <si>
    <t>(1961-62)</t>
  </si>
  <si>
    <t>New York Knicks</t>
  </si>
  <si>
    <t>NYK</t>
  </si>
  <si>
    <t>Oklahoma City Thunder</t>
  </si>
  <si>
    <t>SEA</t>
  </si>
  <si>
    <t>(1996-97)</t>
  </si>
  <si>
    <t>MIN</t>
  </si>
  <si>
    <t>2nd</t>
  </si>
  <si>
    <t>4th</t>
  </si>
  <si>
    <t>(1977-78)</t>
  </si>
  <si>
    <t>2-game series</t>
  </si>
  <si>
    <t>Phoenix Suns</t>
  </si>
  <si>
    <t>PHO</t>
  </si>
  <si>
    <t>3-game series</t>
  </si>
  <si>
    <t>San Antonio Spurs</t>
  </si>
  <si>
    <t>SAS</t>
  </si>
  <si>
    <t>Portland Trail Blazers</t>
  </si>
  <si>
    <t>POR</t>
  </si>
  <si>
    <t>4-game series</t>
  </si>
  <si>
    <t>Chicago Bulls</t>
  </si>
  <si>
    <t>CHI</t>
  </si>
  <si>
    <t>5-game series</t>
  </si>
  <si>
    <t>6-game series</t>
  </si>
  <si>
    <t>Sacramento Kings</t>
  </si>
  <si>
    <t>CIN</t>
  </si>
  <si>
    <t>7-game series</t>
  </si>
  <si>
    <t>(1981-82)</t>
  </si>
  <si>
    <t>(1957-58)</t>
  </si>
  <si>
    <t>Toronto Raptors</t>
  </si>
  <si>
    <t>TOR</t>
  </si>
  <si>
    <t>(1999-00)</t>
  </si>
  <si>
    <t>Indiana Pacers</t>
  </si>
  <si>
    <t>IND</t>
  </si>
  <si>
    <t>NBA  -  Most FGA in a Series  -  Single Team  -  Playoffs</t>
  </si>
  <si>
    <t>NBA  -  Most FGA in a Series  -  Single Team  -  Finals</t>
  </si>
  <si>
    <t>NBA  -  Fewest FGA in a Series  -  Single Team  -  Playoffs</t>
  </si>
  <si>
    <t>NBA  -  Fewest FGA in a Series  -  Single Team  -  Finals</t>
  </si>
  <si>
    <t>SYR</t>
  </si>
  <si>
    <t>SLH</t>
  </si>
  <si>
    <t>(1956-57)</t>
  </si>
  <si>
    <t>SFW</t>
  </si>
  <si>
    <t>(1964-65)</t>
  </si>
  <si>
    <t>(1966-67)</t>
  </si>
  <si>
    <t>(1995-96)</t>
  </si>
  <si>
    <t>#</t>
  </si>
  <si>
    <t>ABA</t>
  </si>
  <si>
    <t>TEX</t>
  </si>
  <si>
    <t>San Diego Sails</t>
  </si>
  <si>
    <t>SDC</t>
  </si>
  <si>
    <t>DEN</t>
  </si>
  <si>
    <t>(1970-71)</t>
  </si>
  <si>
    <t>(1973-74)</t>
  </si>
  <si>
    <t>Kentucky Colonels</t>
  </si>
  <si>
    <t>KEN</t>
  </si>
  <si>
    <t>(1969-70)</t>
  </si>
  <si>
    <t>Brooklyn Nets</t>
  </si>
  <si>
    <t>NYN</t>
  </si>
  <si>
    <t>Utah Stars</t>
  </si>
  <si>
    <t>(1972-73)</t>
  </si>
  <si>
    <t>(1974-75)</t>
  </si>
  <si>
    <t>Virginia Squires</t>
  </si>
  <si>
    <t>VIR</t>
  </si>
  <si>
    <t>Memphis Sounds</t>
  </si>
  <si>
    <t>MEM</t>
  </si>
  <si>
    <t>(2006-07)</t>
  </si>
  <si>
    <t>NJN</t>
  </si>
  <si>
    <t>(2013-14)</t>
  </si>
  <si>
    <t>(2004-05)</t>
  </si>
  <si>
    <t>(1993-94)</t>
  </si>
  <si>
    <t>Memphis Grizzlies</t>
  </si>
  <si>
    <t>ABL</t>
  </si>
  <si>
    <t>Kansas City Steers</t>
  </si>
  <si>
    <t>KCS</t>
  </si>
  <si>
    <t>Chicago Majors</t>
  </si>
  <si>
    <t>Pittsburgh Rens</t>
  </si>
  <si>
    <t>PIT</t>
  </si>
  <si>
    <t>SFS</t>
  </si>
  <si>
    <t>Los Angeles Jets</t>
  </si>
  <si>
    <t>LAJ</t>
  </si>
  <si>
    <t>NBA/ABA/ABL  -  Most FGA per Game in a Season  -  Single Team  -  Regular Season</t>
  </si>
  <si>
    <t>NBA/ABA  -  Most FGA per Game in a Season  -  Single Team  -  Playoffs</t>
  </si>
  <si>
    <t>NBA/ABA  -  Fewest FGA per Game in a Season  -  Single Team  -  Playoffs</t>
  </si>
  <si>
    <t>NBA/ABA/ABL  -  Fewest FGA per Game in a Season  -  Single Team  -  Regular Season</t>
  </si>
  <si>
    <t>need confirmation</t>
  </si>
  <si>
    <t>Chicago Stags</t>
  </si>
  <si>
    <t>(1946-47)</t>
  </si>
  <si>
    <t>Denver Nuggets</t>
  </si>
  <si>
    <t>San Francisco Saints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</si>
</sst>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/dd\/yyyy"/>
    <numFmt numFmtId="165" formatCode="#,##0.0"/>
  </numFmts>
  <fonts count="21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/>
    <xf numFmtId="0" fontId="8" fillId="0" borderId="0" xfId="0" applyFont="1" applyBorder="1"/>
    <xf numFmtId="0" fontId="3" fillId="0" borderId="2" xfId="0" applyFont="1" applyFill="1" applyBorder="1"/>
    <xf numFmtId="0" fontId="3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0" fontId="3" fillId="0" borderId="13" xfId="0" applyFont="1" applyFill="1" applyBorder="1"/>
    <xf numFmtId="0" fontId="13" fillId="0" borderId="0" xfId="0" applyFont="1" applyBorder="1" applyAlignment="1">
      <alignment horizontal="center"/>
    </xf>
    <xf numFmtId="0" fontId="6" fillId="3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8" fillId="0" borderId="5" xfId="0" applyFont="1" applyFill="1" applyBorder="1"/>
    <xf numFmtId="165" fontId="3" fillId="0" borderId="0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8" fillId="4" borderId="2" xfId="0" applyFont="1" applyFill="1" applyBorder="1"/>
    <xf numFmtId="0" fontId="3" fillId="5" borderId="1" xfId="0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7" fillId="6" borderId="0" xfId="0" applyNumberFormat="1" applyFont="1" applyFill="1" applyAlignment="1">
      <alignment horizontal="left"/>
    </xf>
    <xf numFmtId="0" fontId="17" fillId="0" borderId="0" xfId="0" applyNumberFormat="1" applyFont="1" applyAlignment="1">
      <alignment horizontal="center"/>
    </xf>
    <xf numFmtId="3" fontId="17" fillId="0" borderId="0" xfId="2" applyNumberFormat="1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left"/>
    </xf>
    <xf numFmtId="0" fontId="17" fillId="0" borderId="4" xfId="2" applyFont="1" applyFill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3" fontId="17" fillId="0" borderId="4" xfId="2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left"/>
    </xf>
    <xf numFmtId="0" fontId="8" fillId="8" borderId="0" xfId="0" applyFont="1" applyFill="1" applyBorder="1" applyAlignment="1">
      <alignment horizontal="center"/>
    </xf>
    <xf numFmtId="0" fontId="8" fillId="8" borderId="0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20" fillId="8" borderId="6" xfId="1" applyFont="1" applyFill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/>
    </xf>
    <xf numFmtId="14" fontId="2" fillId="8" borderId="0" xfId="1" applyNumberFormat="1" applyFont="1" applyFill="1" applyBorder="1" applyAlignment="1">
      <alignment horizont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3">
    <cellStyle name="Normalny" xfId="0" builtinId="0"/>
    <cellStyle name="Normalny 2" xfId="1"/>
    <cellStyle name="Normalny 3" xfId="2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O22"/>
  <sheetViews>
    <sheetView tabSelected="1" workbookViewId="0">
      <selection activeCell="B26" sqref="B26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2" customWidth="1"/>
    <col min="5" max="5" width="5.33203125" style="2" customWidth="1"/>
    <col min="6" max="8" width="6.33203125" style="2" customWidth="1"/>
    <col min="9" max="9" width="11.5546875" style="1" customWidth="1"/>
    <col min="10" max="10" width="10.109375" style="2" customWidth="1"/>
    <col min="11" max="11" width="7" style="2" customWidth="1"/>
    <col min="12" max="14" width="6" style="2" customWidth="1"/>
    <col min="15" max="15" width="28.5546875" style="1" customWidth="1"/>
    <col min="16" max="16384" width="9.109375" style="1"/>
  </cols>
  <sheetData>
    <row r="1" spans="1:15" ht="18.75" customHeight="1">
      <c r="A1" s="81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31"/>
    </row>
    <row r="2" spans="1:15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1</v>
      </c>
      <c r="G2" s="34" t="s">
        <v>2</v>
      </c>
      <c r="H2" s="34" t="s">
        <v>3</v>
      </c>
      <c r="I2" s="34" t="s">
        <v>4</v>
      </c>
      <c r="J2" s="34" t="s">
        <v>6</v>
      </c>
      <c r="K2" s="34" t="s">
        <v>15</v>
      </c>
      <c r="L2" s="33" t="s">
        <v>23</v>
      </c>
      <c r="M2" s="33"/>
      <c r="N2" s="33"/>
      <c r="O2" s="35" t="s">
        <v>5</v>
      </c>
    </row>
    <row r="3" spans="1:15" s="4" customFormat="1" ht="12.6" customHeight="1">
      <c r="A3" s="7" t="s">
        <v>10</v>
      </c>
      <c r="B3" s="8" t="s">
        <v>43</v>
      </c>
      <c r="C3" s="9" t="s">
        <v>44</v>
      </c>
      <c r="D3" s="8" t="s">
        <v>56</v>
      </c>
      <c r="E3" s="9" t="s">
        <v>85</v>
      </c>
      <c r="F3" s="5">
        <v>27</v>
      </c>
      <c r="G3" s="5">
        <v>2</v>
      </c>
      <c r="H3" s="5">
        <v>1959</v>
      </c>
      <c r="I3" s="73">
        <f>DATE(H3,G3,F3)</f>
        <v>21608</v>
      </c>
      <c r="J3" s="6" t="s">
        <v>13</v>
      </c>
      <c r="K3" s="6" t="s">
        <v>87</v>
      </c>
      <c r="L3" s="30">
        <v>47</v>
      </c>
      <c r="M3" s="9"/>
      <c r="N3" s="9"/>
      <c r="O3" s="10"/>
    </row>
    <row r="4" spans="1:15" ht="18.75" customHeight="1">
      <c r="A4" s="83" t="s">
        <v>18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36"/>
    </row>
    <row r="5" spans="1:15" s="3" customFormat="1">
      <c r="A5" s="32" t="s">
        <v>9</v>
      </c>
      <c r="B5" s="33" t="s">
        <v>8</v>
      </c>
      <c r="C5" s="33" t="s">
        <v>0</v>
      </c>
      <c r="D5" s="33" t="s">
        <v>8</v>
      </c>
      <c r="E5" s="33" t="s">
        <v>0</v>
      </c>
      <c r="F5" s="34" t="s">
        <v>1</v>
      </c>
      <c r="G5" s="34" t="s">
        <v>2</v>
      </c>
      <c r="H5" s="34" t="s">
        <v>3</v>
      </c>
      <c r="I5" s="34" t="s">
        <v>4</v>
      </c>
      <c r="J5" s="34" t="s">
        <v>6</v>
      </c>
      <c r="K5" s="34" t="s">
        <v>15</v>
      </c>
      <c r="L5" s="33" t="s">
        <v>23</v>
      </c>
      <c r="M5" s="33"/>
      <c r="N5" s="33"/>
      <c r="O5" s="35" t="s">
        <v>5</v>
      </c>
    </row>
    <row r="6" spans="1:15" s="4" customFormat="1" ht="12.6" customHeight="1">
      <c r="A6" s="7" t="s">
        <v>10</v>
      </c>
      <c r="B6" s="50"/>
      <c r="C6" s="51"/>
      <c r="D6" s="50"/>
      <c r="E6" s="51"/>
      <c r="F6" s="52"/>
      <c r="G6" s="52"/>
      <c r="H6" s="52"/>
      <c r="I6" s="53"/>
      <c r="J6" s="51"/>
      <c r="K6" s="51"/>
      <c r="L6" s="54"/>
      <c r="M6" s="51"/>
      <c r="N6" s="51"/>
      <c r="O6" s="55"/>
    </row>
    <row r="7" spans="1:15" ht="18.75" customHeight="1">
      <c r="A7" s="83" t="s">
        <v>19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36"/>
    </row>
    <row r="8" spans="1:15" s="3" customFormat="1">
      <c r="A8" s="32" t="s">
        <v>9</v>
      </c>
      <c r="B8" s="33" t="s">
        <v>8</v>
      </c>
      <c r="C8" s="33" t="s">
        <v>0</v>
      </c>
      <c r="D8" s="33" t="s">
        <v>8</v>
      </c>
      <c r="E8" s="33" t="s">
        <v>0</v>
      </c>
      <c r="F8" s="34" t="s">
        <v>1</v>
      </c>
      <c r="G8" s="34" t="s">
        <v>2</v>
      </c>
      <c r="H8" s="34" t="s">
        <v>3</v>
      </c>
      <c r="I8" s="34" t="s">
        <v>4</v>
      </c>
      <c r="J8" s="34" t="s">
        <v>6</v>
      </c>
      <c r="K8" s="34" t="s">
        <v>15</v>
      </c>
      <c r="L8" s="33" t="s">
        <v>23</v>
      </c>
      <c r="M8" s="33"/>
      <c r="N8" s="33"/>
      <c r="O8" s="35" t="s">
        <v>5</v>
      </c>
    </row>
    <row r="9" spans="1:15" s="4" customFormat="1" ht="12.6" customHeight="1">
      <c r="A9" s="7" t="s">
        <v>10</v>
      </c>
      <c r="B9" s="50"/>
      <c r="C9" s="51"/>
      <c r="D9" s="50"/>
      <c r="E9" s="51"/>
      <c r="F9" s="52"/>
      <c r="G9" s="52"/>
      <c r="H9" s="52"/>
      <c r="I9" s="53"/>
      <c r="J9" s="51"/>
      <c r="K9" s="51"/>
      <c r="L9" s="54"/>
      <c r="M9" s="51"/>
      <c r="N9" s="51"/>
      <c r="O9" s="55"/>
    </row>
    <row r="10" spans="1:15" ht="12.6" customHeight="1" thickBo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38"/>
    </row>
    <row r="11" spans="1:15" s="4" customFormat="1" ht="12.75" customHeight="1" thickBot="1">
      <c r="A11" s="18"/>
      <c r="B11" s="19"/>
      <c r="C11" s="20"/>
      <c r="D11" s="19"/>
      <c r="E11" s="20"/>
      <c r="F11" s="21"/>
      <c r="G11" s="21"/>
      <c r="H11" s="21"/>
      <c r="I11" s="22"/>
      <c r="J11" s="20"/>
      <c r="K11" s="20"/>
      <c r="L11" s="20"/>
      <c r="M11" s="20"/>
      <c r="N11" s="20"/>
      <c r="O11" s="23"/>
    </row>
    <row r="12" spans="1:15" s="4" customFormat="1" ht="12.75" customHeight="1" thickBot="1">
      <c r="A12" s="24"/>
      <c r="B12" s="25"/>
      <c r="C12" s="26"/>
      <c r="D12" s="25"/>
      <c r="E12" s="26"/>
      <c r="F12" s="27"/>
      <c r="G12" s="27"/>
      <c r="H12" s="27"/>
      <c r="I12" s="28"/>
      <c r="J12" s="26"/>
      <c r="K12" s="26"/>
      <c r="L12" s="26"/>
      <c r="M12" s="26"/>
      <c r="N12" s="26"/>
      <c r="O12" s="29"/>
    </row>
    <row r="13" spans="1:15" ht="18.75" customHeight="1">
      <c r="A13" s="75" t="s">
        <v>20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31"/>
    </row>
    <row r="14" spans="1:15" s="3" customFormat="1">
      <c r="A14" s="32" t="s">
        <v>9</v>
      </c>
      <c r="B14" s="33" t="s">
        <v>8</v>
      </c>
      <c r="C14" s="33" t="s">
        <v>0</v>
      </c>
      <c r="D14" s="33" t="s">
        <v>8</v>
      </c>
      <c r="E14" s="33" t="s">
        <v>0</v>
      </c>
      <c r="F14" s="34" t="s">
        <v>1</v>
      </c>
      <c r="G14" s="34" t="s">
        <v>2</v>
      </c>
      <c r="H14" s="34" t="s">
        <v>3</v>
      </c>
      <c r="I14" s="34" t="s">
        <v>4</v>
      </c>
      <c r="J14" s="34" t="s">
        <v>6</v>
      </c>
      <c r="K14" s="34" t="s">
        <v>15</v>
      </c>
      <c r="L14" s="33" t="s">
        <v>23</v>
      </c>
      <c r="M14" s="33" t="s">
        <v>23</v>
      </c>
      <c r="N14" s="33" t="s">
        <v>11</v>
      </c>
      <c r="O14" s="35" t="s">
        <v>5</v>
      </c>
    </row>
    <row r="15" spans="1:15" s="4" customFormat="1" ht="12.6" customHeight="1">
      <c r="A15" s="7" t="s">
        <v>10</v>
      </c>
      <c r="B15" s="8" t="s">
        <v>43</v>
      </c>
      <c r="C15" s="9" t="s">
        <v>44</v>
      </c>
      <c r="D15" s="8" t="s">
        <v>56</v>
      </c>
      <c r="E15" s="9" t="s">
        <v>85</v>
      </c>
      <c r="F15" s="5">
        <v>27</v>
      </c>
      <c r="G15" s="5">
        <v>2</v>
      </c>
      <c r="H15" s="5">
        <v>1959</v>
      </c>
      <c r="I15" s="73">
        <f>DATE(H15,G15,F15)</f>
        <v>21608</v>
      </c>
      <c r="J15" s="6" t="s">
        <v>13</v>
      </c>
      <c r="K15" s="6" t="s">
        <v>87</v>
      </c>
      <c r="L15" s="30">
        <v>47</v>
      </c>
      <c r="M15" s="9">
        <v>39</v>
      </c>
      <c r="N15" s="30">
        <f>SUM(L15:M15)</f>
        <v>86</v>
      </c>
      <c r="O15" s="10"/>
    </row>
    <row r="16" spans="1:15" ht="18.75" customHeight="1">
      <c r="A16" s="77" t="s">
        <v>21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6"/>
    </row>
    <row r="17" spans="1:15" s="3" customFormat="1">
      <c r="A17" s="32" t="s">
        <v>9</v>
      </c>
      <c r="B17" s="33" t="s">
        <v>8</v>
      </c>
      <c r="C17" s="33" t="s">
        <v>0</v>
      </c>
      <c r="D17" s="33" t="s">
        <v>8</v>
      </c>
      <c r="E17" s="33" t="s">
        <v>0</v>
      </c>
      <c r="F17" s="34" t="s">
        <v>1</v>
      </c>
      <c r="G17" s="34" t="s">
        <v>2</v>
      </c>
      <c r="H17" s="34" t="s">
        <v>3</v>
      </c>
      <c r="I17" s="34" t="s">
        <v>4</v>
      </c>
      <c r="J17" s="34" t="s">
        <v>6</v>
      </c>
      <c r="K17" s="34" t="s">
        <v>15</v>
      </c>
      <c r="L17" s="33" t="s">
        <v>23</v>
      </c>
      <c r="M17" s="33" t="s">
        <v>23</v>
      </c>
      <c r="N17" s="33" t="s">
        <v>11</v>
      </c>
      <c r="O17" s="35" t="s">
        <v>5</v>
      </c>
    </row>
    <row r="18" spans="1:15" s="4" customFormat="1" ht="12.6" customHeight="1">
      <c r="A18" s="7" t="s">
        <v>10</v>
      </c>
      <c r="B18" s="50"/>
      <c r="C18" s="51"/>
      <c r="D18" s="50"/>
      <c r="E18" s="51"/>
      <c r="F18" s="52"/>
      <c r="G18" s="52"/>
      <c r="H18" s="52"/>
      <c r="I18" s="53"/>
      <c r="J18" s="51"/>
      <c r="K18" s="51"/>
      <c r="L18" s="51"/>
      <c r="M18" s="51"/>
      <c r="N18" s="54"/>
      <c r="O18" s="55"/>
    </row>
    <row r="19" spans="1:15" ht="18.75" customHeight="1">
      <c r="A19" s="77" t="s">
        <v>22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6"/>
    </row>
    <row r="20" spans="1:15" s="3" customFormat="1">
      <c r="A20" s="32" t="s">
        <v>9</v>
      </c>
      <c r="B20" s="33" t="s">
        <v>8</v>
      </c>
      <c r="C20" s="33" t="s">
        <v>0</v>
      </c>
      <c r="D20" s="33" t="s">
        <v>8</v>
      </c>
      <c r="E20" s="33" t="s">
        <v>0</v>
      </c>
      <c r="F20" s="34" t="s">
        <v>1</v>
      </c>
      <c r="G20" s="34" t="s">
        <v>2</v>
      </c>
      <c r="H20" s="34" t="s">
        <v>3</v>
      </c>
      <c r="I20" s="34" t="s">
        <v>4</v>
      </c>
      <c r="J20" s="34" t="s">
        <v>6</v>
      </c>
      <c r="K20" s="34" t="s">
        <v>15</v>
      </c>
      <c r="L20" s="33" t="s">
        <v>23</v>
      </c>
      <c r="M20" s="33" t="s">
        <v>23</v>
      </c>
      <c r="N20" s="33" t="s">
        <v>11</v>
      </c>
      <c r="O20" s="35" t="s">
        <v>5</v>
      </c>
    </row>
    <row r="21" spans="1:15" s="4" customFormat="1" ht="12.6" customHeight="1">
      <c r="A21" s="7" t="s">
        <v>10</v>
      </c>
      <c r="B21" s="50"/>
      <c r="C21" s="51"/>
      <c r="D21" s="50"/>
      <c r="E21" s="51"/>
      <c r="F21" s="52"/>
      <c r="G21" s="52"/>
      <c r="H21" s="52"/>
      <c r="I21" s="53"/>
      <c r="J21" s="51"/>
      <c r="K21" s="51"/>
      <c r="L21" s="51"/>
      <c r="M21" s="51"/>
      <c r="N21" s="54"/>
      <c r="O21" s="55"/>
    </row>
    <row r="22" spans="1:15" ht="12.6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38"/>
    </row>
  </sheetData>
  <mergeCells count="8">
    <mergeCell ref="A13:N13"/>
    <mergeCell ref="A16:N16"/>
    <mergeCell ref="A19:N19"/>
    <mergeCell ref="A22:N22"/>
    <mergeCell ref="A1:N1"/>
    <mergeCell ref="A4:N4"/>
    <mergeCell ref="A7:N7"/>
    <mergeCell ref="A10:N10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O23"/>
  <sheetViews>
    <sheetView workbookViewId="0">
      <selection activeCell="B18" sqref="B18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2" customWidth="1"/>
    <col min="5" max="5" width="5.33203125" style="2" customWidth="1"/>
    <col min="6" max="8" width="6.33203125" style="2" customWidth="1"/>
    <col min="9" max="9" width="11.5546875" style="1" customWidth="1"/>
    <col min="10" max="10" width="10.109375" style="2" customWidth="1"/>
    <col min="11" max="11" width="7" style="2" customWidth="1"/>
    <col min="12" max="14" width="6" style="2" customWidth="1"/>
    <col min="15" max="15" width="28.5546875" style="1" customWidth="1"/>
    <col min="16" max="16384" width="9.109375" style="1"/>
  </cols>
  <sheetData>
    <row r="1" spans="1:15" ht="18.75" customHeight="1">
      <c r="A1" s="81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31"/>
    </row>
    <row r="2" spans="1:15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1</v>
      </c>
      <c r="G2" s="34" t="s">
        <v>2</v>
      </c>
      <c r="H2" s="34" t="s">
        <v>3</v>
      </c>
      <c r="I2" s="34" t="s">
        <v>4</v>
      </c>
      <c r="J2" s="34" t="s">
        <v>6</v>
      </c>
      <c r="K2" s="34" t="s">
        <v>16</v>
      </c>
      <c r="L2" s="33" t="s">
        <v>23</v>
      </c>
      <c r="M2" s="33"/>
      <c r="N2" s="33"/>
      <c r="O2" s="35" t="s">
        <v>5</v>
      </c>
    </row>
    <row r="3" spans="1:15" s="4" customFormat="1" ht="12.6" customHeight="1">
      <c r="A3" s="7" t="s">
        <v>10</v>
      </c>
      <c r="B3" s="8" t="s">
        <v>47</v>
      </c>
      <c r="C3" s="9" t="s">
        <v>48</v>
      </c>
      <c r="D3" s="8" t="s">
        <v>71</v>
      </c>
      <c r="E3" s="9" t="s">
        <v>116</v>
      </c>
      <c r="F3" s="5">
        <v>4</v>
      </c>
      <c r="G3" s="5">
        <v>11</v>
      </c>
      <c r="H3" s="5">
        <v>1959</v>
      </c>
      <c r="I3" s="73">
        <f>DATE(H3,G3,F3)</f>
        <v>21858</v>
      </c>
      <c r="J3" s="6" t="s">
        <v>45</v>
      </c>
      <c r="K3" s="6"/>
      <c r="L3" s="30">
        <v>83</v>
      </c>
      <c r="M3" s="9"/>
      <c r="N3" s="9"/>
      <c r="O3" s="10"/>
    </row>
    <row r="4" spans="1:15" s="4" customFormat="1" ht="12.6" customHeight="1">
      <c r="A4" s="7" t="s">
        <v>10</v>
      </c>
      <c r="B4" s="8" t="s">
        <v>43</v>
      </c>
      <c r="C4" s="9" t="s">
        <v>44</v>
      </c>
      <c r="D4" s="8" t="s">
        <v>47</v>
      </c>
      <c r="E4" s="9" t="s">
        <v>48</v>
      </c>
      <c r="F4" s="5">
        <v>27</v>
      </c>
      <c r="G4" s="5">
        <v>12</v>
      </c>
      <c r="H4" s="5">
        <v>1960</v>
      </c>
      <c r="I4" s="73">
        <f>DATE(H4,G4,F4)</f>
        <v>22277</v>
      </c>
      <c r="J4" s="6" t="s">
        <v>46</v>
      </c>
      <c r="K4" s="6"/>
      <c r="L4" s="30">
        <v>83</v>
      </c>
      <c r="M4" s="9"/>
      <c r="N4" s="9"/>
      <c r="O4" s="10"/>
    </row>
    <row r="5" spans="1:15" ht="18.75" customHeight="1">
      <c r="A5" s="83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36"/>
    </row>
    <row r="6" spans="1:15" s="3" customFormat="1">
      <c r="A6" s="32" t="s">
        <v>9</v>
      </c>
      <c r="B6" s="33" t="s">
        <v>8</v>
      </c>
      <c r="C6" s="33" t="s">
        <v>0</v>
      </c>
      <c r="D6" s="33" t="s">
        <v>8</v>
      </c>
      <c r="E6" s="33" t="s">
        <v>0</v>
      </c>
      <c r="F6" s="34" t="s">
        <v>1</v>
      </c>
      <c r="G6" s="34" t="s">
        <v>2</v>
      </c>
      <c r="H6" s="34" t="s">
        <v>3</v>
      </c>
      <c r="I6" s="34" t="s">
        <v>4</v>
      </c>
      <c r="J6" s="34" t="s">
        <v>6</v>
      </c>
      <c r="K6" s="34" t="s">
        <v>16</v>
      </c>
      <c r="L6" s="33" t="s">
        <v>23</v>
      </c>
      <c r="M6" s="33"/>
      <c r="N6" s="33"/>
      <c r="O6" s="35" t="s">
        <v>5</v>
      </c>
    </row>
    <row r="7" spans="1:15" s="4" customFormat="1" ht="12.6" customHeight="1">
      <c r="A7" s="7" t="s">
        <v>10</v>
      </c>
      <c r="B7" s="50"/>
      <c r="C7" s="51"/>
      <c r="D7" s="50"/>
      <c r="E7" s="51"/>
      <c r="F7" s="52"/>
      <c r="G7" s="52"/>
      <c r="H7" s="52"/>
      <c r="I7" s="53"/>
      <c r="J7" s="51"/>
      <c r="K7" s="51"/>
      <c r="L7" s="54"/>
      <c r="M7" s="51"/>
      <c r="N7" s="51"/>
      <c r="O7" s="55"/>
    </row>
    <row r="8" spans="1:15" ht="18.75" customHeight="1">
      <c r="A8" s="83" t="s">
        <v>26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36"/>
    </row>
    <row r="9" spans="1:15" s="3" customFormat="1">
      <c r="A9" s="32" t="s">
        <v>9</v>
      </c>
      <c r="B9" s="33" t="s">
        <v>8</v>
      </c>
      <c r="C9" s="33" t="s">
        <v>0</v>
      </c>
      <c r="D9" s="33" t="s">
        <v>8</v>
      </c>
      <c r="E9" s="33" t="s">
        <v>0</v>
      </c>
      <c r="F9" s="34" t="s">
        <v>1</v>
      </c>
      <c r="G9" s="34" t="s">
        <v>2</v>
      </c>
      <c r="H9" s="34" t="s">
        <v>3</v>
      </c>
      <c r="I9" s="34" t="s">
        <v>4</v>
      </c>
      <c r="J9" s="34" t="s">
        <v>6</v>
      </c>
      <c r="K9" s="34" t="s">
        <v>16</v>
      </c>
      <c r="L9" s="33" t="s">
        <v>23</v>
      </c>
      <c r="M9" s="33"/>
      <c r="N9" s="33"/>
      <c r="O9" s="35" t="s">
        <v>5</v>
      </c>
    </row>
    <row r="10" spans="1:15" s="4" customFormat="1" ht="12.6" customHeight="1">
      <c r="A10" s="7" t="s">
        <v>10</v>
      </c>
      <c r="B10" s="50"/>
      <c r="C10" s="51"/>
      <c r="D10" s="50"/>
      <c r="E10" s="51"/>
      <c r="F10" s="52"/>
      <c r="G10" s="52"/>
      <c r="H10" s="52"/>
      <c r="I10" s="53"/>
      <c r="J10" s="51"/>
      <c r="K10" s="51"/>
      <c r="L10" s="54"/>
      <c r="M10" s="51"/>
      <c r="N10" s="51"/>
      <c r="O10" s="55"/>
    </row>
    <row r="11" spans="1:15" ht="12.6" customHeight="1" thickBo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38"/>
    </row>
    <row r="12" spans="1:15" s="4" customFormat="1" ht="12.75" customHeight="1" thickBot="1">
      <c r="A12" s="18"/>
      <c r="B12" s="19"/>
      <c r="C12" s="20"/>
      <c r="D12" s="19"/>
      <c r="E12" s="20"/>
      <c r="F12" s="21"/>
      <c r="G12" s="21"/>
      <c r="H12" s="21"/>
      <c r="I12" s="22"/>
      <c r="J12" s="20"/>
      <c r="K12" s="20"/>
      <c r="L12" s="20"/>
      <c r="M12" s="20"/>
      <c r="N12" s="20"/>
      <c r="O12" s="23"/>
    </row>
    <row r="13" spans="1:15" s="4" customFormat="1" ht="12.75" customHeight="1" thickBot="1">
      <c r="A13" s="24"/>
      <c r="B13" s="25"/>
      <c r="C13" s="26"/>
      <c r="D13" s="25"/>
      <c r="E13" s="26"/>
      <c r="F13" s="27"/>
      <c r="G13" s="27"/>
      <c r="H13" s="27"/>
      <c r="I13" s="28"/>
      <c r="J13" s="26"/>
      <c r="K13" s="26"/>
      <c r="L13" s="26"/>
      <c r="M13" s="26"/>
      <c r="N13" s="26"/>
      <c r="O13" s="29"/>
    </row>
    <row r="14" spans="1:15" ht="18.75" customHeight="1">
      <c r="A14" s="75" t="s">
        <v>27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31"/>
    </row>
    <row r="15" spans="1:15" s="3" customFormat="1">
      <c r="A15" s="32" t="s">
        <v>9</v>
      </c>
      <c r="B15" s="33" t="s">
        <v>8</v>
      </c>
      <c r="C15" s="33" t="s">
        <v>0</v>
      </c>
      <c r="D15" s="33" t="s">
        <v>8</v>
      </c>
      <c r="E15" s="33" t="s">
        <v>0</v>
      </c>
      <c r="F15" s="34" t="s">
        <v>1</v>
      </c>
      <c r="G15" s="34" t="s">
        <v>2</v>
      </c>
      <c r="H15" s="34" t="s">
        <v>3</v>
      </c>
      <c r="I15" s="34" t="s">
        <v>4</v>
      </c>
      <c r="J15" s="34" t="s">
        <v>6</v>
      </c>
      <c r="K15" s="34" t="s">
        <v>16</v>
      </c>
      <c r="L15" s="33" t="s">
        <v>23</v>
      </c>
      <c r="M15" s="33" t="s">
        <v>23</v>
      </c>
      <c r="N15" s="33" t="s">
        <v>11</v>
      </c>
      <c r="O15" s="35" t="s">
        <v>5</v>
      </c>
    </row>
    <row r="16" spans="1:15" s="4" customFormat="1" ht="12.6" customHeight="1">
      <c r="A16" s="7" t="s">
        <v>10</v>
      </c>
      <c r="B16" s="8" t="s">
        <v>43</v>
      </c>
      <c r="C16" s="9" t="s">
        <v>44</v>
      </c>
      <c r="D16" s="8" t="s">
        <v>56</v>
      </c>
      <c r="E16" s="9" t="s">
        <v>85</v>
      </c>
      <c r="F16" s="5">
        <v>27</v>
      </c>
      <c r="G16" s="5">
        <v>2</v>
      </c>
      <c r="H16" s="5">
        <v>1959</v>
      </c>
      <c r="I16" s="73">
        <f>DATE(H16,G16,F16)</f>
        <v>21608</v>
      </c>
      <c r="J16" s="9" t="s">
        <v>45</v>
      </c>
      <c r="K16" s="9" t="s">
        <v>86</v>
      </c>
      <c r="L16" s="9">
        <v>80</v>
      </c>
      <c r="M16" s="9">
        <v>73</v>
      </c>
      <c r="N16" s="30">
        <f>SUM(L16:M16)</f>
        <v>153</v>
      </c>
      <c r="O16" s="10"/>
    </row>
    <row r="17" spans="1:15" ht="18.75" customHeight="1">
      <c r="A17" s="77" t="s">
        <v>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6"/>
    </row>
    <row r="18" spans="1:15" s="3" customFormat="1">
      <c r="A18" s="32" t="s">
        <v>9</v>
      </c>
      <c r="B18" s="33" t="s">
        <v>8</v>
      </c>
      <c r="C18" s="33" t="s">
        <v>0</v>
      </c>
      <c r="D18" s="33" t="s">
        <v>8</v>
      </c>
      <c r="E18" s="33" t="s">
        <v>0</v>
      </c>
      <c r="F18" s="34" t="s">
        <v>1</v>
      </c>
      <c r="G18" s="34" t="s">
        <v>2</v>
      </c>
      <c r="H18" s="34" t="s">
        <v>3</v>
      </c>
      <c r="I18" s="34" t="s">
        <v>4</v>
      </c>
      <c r="J18" s="34" t="s">
        <v>6</v>
      </c>
      <c r="K18" s="34" t="s">
        <v>16</v>
      </c>
      <c r="L18" s="33" t="s">
        <v>23</v>
      </c>
      <c r="M18" s="33" t="s">
        <v>23</v>
      </c>
      <c r="N18" s="33" t="s">
        <v>11</v>
      </c>
      <c r="O18" s="35" t="s">
        <v>5</v>
      </c>
    </row>
    <row r="19" spans="1:15" s="4" customFormat="1" ht="12.6" customHeight="1">
      <c r="A19" s="7" t="s">
        <v>10</v>
      </c>
      <c r="B19" s="50"/>
      <c r="C19" s="51"/>
      <c r="D19" s="50"/>
      <c r="E19" s="51"/>
      <c r="F19" s="52"/>
      <c r="G19" s="52"/>
      <c r="H19" s="52"/>
      <c r="I19" s="53"/>
      <c r="J19" s="51"/>
      <c r="K19" s="51"/>
      <c r="L19" s="51"/>
      <c r="M19" s="51"/>
      <c r="N19" s="54"/>
      <c r="O19" s="55"/>
    </row>
    <row r="20" spans="1:15" ht="18.75" customHeight="1">
      <c r="A20" s="77" t="s">
        <v>29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6"/>
    </row>
    <row r="21" spans="1:15" s="3" customFormat="1">
      <c r="A21" s="32" t="s">
        <v>9</v>
      </c>
      <c r="B21" s="33" t="s">
        <v>8</v>
      </c>
      <c r="C21" s="33" t="s">
        <v>0</v>
      </c>
      <c r="D21" s="33" t="s">
        <v>8</v>
      </c>
      <c r="E21" s="33" t="s">
        <v>0</v>
      </c>
      <c r="F21" s="34" t="s">
        <v>1</v>
      </c>
      <c r="G21" s="34" t="s">
        <v>2</v>
      </c>
      <c r="H21" s="34" t="s">
        <v>3</v>
      </c>
      <c r="I21" s="34" t="s">
        <v>4</v>
      </c>
      <c r="J21" s="34" t="s">
        <v>6</v>
      </c>
      <c r="K21" s="34" t="s">
        <v>16</v>
      </c>
      <c r="L21" s="33" t="s">
        <v>23</v>
      </c>
      <c r="M21" s="33" t="s">
        <v>23</v>
      </c>
      <c r="N21" s="33" t="s">
        <v>11</v>
      </c>
      <c r="O21" s="35" t="s">
        <v>5</v>
      </c>
    </row>
    <row r="22" spans="1:15" s="4" customFormat="1" ht="12.6" customHeight="1">
      <c r="A22" s="7" t="s">
        <v>10</v>
      </c>
      <c r="B22" s="50"/>
      <c r="C22" s="51"/>
      <c r="D22" s="50"/>
      <c r="E22" s="51"/>
      <c r="F22" s="52"/>
      <c r="G22" s="52"/>
      <c r="H22" s="52"/>
      <c r="I22" s="53"/>
      <c r="J22" s="51"/>
      <c r="K22" s="51"/>
      <c r="L22" s="51"/>
      <c r="M22" s="51"/>
      <c r="N22" s="54"/>
      <c r="O22" s="55"/>
    </row>
    <row r="23" spans="1:15" ht="12.6" customHeight="1" thickBo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8"/>
    </row>
  </sheetData>
  <mergeCells count="8">
    <mergeCell ref="A23:N23"/>
    <mergeCell ref="A14:N14"/>
    <mergeCell ref="A17:N17"/>
    <mergeCell ref="A1:N1"/>
    <mergeCell ref="A5:N5"/>
    <mergeCell ref="A8:N8"/>
    <mergeCell ref="A11:N11"/>
    <mergeCell ref="A20:N20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O35"/>
  <sheetViews>
    <sheetView workbookViewId="0">
      <selection activeCell="B39" sqref="B39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2" customWidth="1"/>
    <col min="5" max="5" width="5.33203125" style="2" customWidth="1"/>
    <col min="6" max="8" width="6.33203125" style="2" customWidth="1"/>
    <col min="9" max="9" width="11.5546875" style="1" customWidth="1"/>
    <col min="10" max="10" width="10.109375" style="2" customWidth="1"/>
    <col min="11" max="11" width="7" style="1" customWidth="1"/>
    <col min="12" max="14" width="6" style="2" customWidth="1"/>
    <col min="15" max="15" width="28.5546875" style="1" customWidth="1"/>
    <col min="16" max="16384" width="9.109375" style="1"/>
  </cols>
  <sheetData>
    <row r="1" spans="1:15" ht="18.75" customHeight="1">
      <c r="A1" s="81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72" t="s">
        <v>162</v>
      </c>
    </row>
    <row r="2" spans="1:15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1</v>
      </c>
      <c r="G2" s="34" t="s">
        <v>2</v>
      </c>
      <c r="H2" s="34" t="s">
        <v>3</v>
      </c>
      <c r="I2" s="34" t="s">
        <v>4</v>
      </c>
      <c r="J2" s="34" t="s">
        <v>6</v>
      </c>
      <c r="K2" s="39" t="s">
        <v>7</v>
      </c>
      <c r="L2" s="33" t="s">
        <v>23</v>
      </c>
      <c r="M2" s="33"/>
      <c r="N2" s="33"/>
      <c r="O2" s="35" t="s">
        <v>5</v>
      </c>
    </row>
    <row r="3" spans="1:15" s="4" customFormat="1" ht="12.6" customHeight="1">
      <c r="A3" s="7" t="s">
        <v>10</v>
      </c>
      <c r="B3" s="8" t="s">
        <v>47</v>
      </c>
      <c r="C3" s="9" t="s">
        <v>48</v>
      </c>
      <c r="D3" s="8" t="s">
        <v>56</v>
      </c>
      <c r="E3" s="9" t="s">
        <v>57</v>
      </c>
      <c r="F3" s="5">
        <v>8</v>
      </c>
      <c r="G3" s="5">
        <v>12</v>
      </c>
      <c r="H3" s="5">
        <v>1961</v>
      </c>
      <c r="I3" s="73">
        <f>DATE(H3,G3,F3)</f>
        <v>22623</v>
      </c>
      <c r="J3" s="9" t="s">
        <v>79</v>
      </c>
      <c r="K3" s="9" t="s">
        <v>58</v>
      </c>
      <c r="L3" s="30">
        <v>153</v>
      </c>
      <c r="M3" s="9"/>
      <c r="N3" s="9"/>
      <c r="O3" s="10"/>
    </row>
    <row r="4" spans="1:15" s="4" customFormat="1" ht="12.6" customHeight="1">
      <c r="A4" s="7" t="s">
        <v>10</v>
      </c>
      <c r="B4" s="8" t="s">
        <v>43</v>
      </c>
      <c r="C4" s="9" t="s">
        <v>44</v>
      </c>
      <c r="D4" s="8" t="s">
        <v>47</v>
      </c>
      <c r="E4" s="9" t="s">
        <v>48</v>
      </c>
      <c r="F4" s="5">
        <v>2</v>
      </c>
      <c r="G4" s="5">
        <v>3</v>
      </c>
      <c r="H4" s="5">
        <v>1960</v>
      </c>
      <c r="I4" s="73">
        <f>DATE(H4,G4,F4)</f>
        <v>21977</v>
      </c>
      <c r="J4" s="9" t="s">
        <v>13</v>
      </c>
      <c r="K4" s="9"/>
      <c r="L4" s="30">
        <v>150</v>
      </c>
      <c r="M4" s="9"/>
      <c r="N4" s="9"/>
      <c r="O4" s="10"/>
    </row>
    <row r="5" spans="1:15" s="4" customFormat="1" ht="12.6" customHeight="1">
      <c r="A5" s="7" t="s">
        <v>10</v>
      </c>
      <c r="B5" s="8" t="s">
        <v>43</v>
      </c>
      <c r="C5" s="9" t="s">
        <v>44</v>
      </c>
      <c r="D5" s="8" t="s">
        <v>59</v>
      </c>
      <c r="E5" s="9" t="s">
        <v>60</v>
      </c>
      <c r="F5" s="5">
        <v>27</v>
      </c>
      <c r="G5" s="5">
        <v>1</v>
      </c>
      <c r="H5" s="5">
        <v>1961</v>
      </c>
      <c r="I5" s="73">
        <f>DATE(H5,G5,F5)</f>
        <v>22308</v>
      </c>
      <c r="J5" s="9" t="s">
        <v>14</v>
      </c>
      <c r="K5" s="9"/>
      <c r="L5" s="30">
        <v>149</v>
      </c>
      <c r="M5" s="9"/>
      <c r="N5" s="9"/>
      <c r="O5" s="12"/>
    </row>
    <row r="6" spans="1:15" ht="18.75" customHeight="1">
      <c r="A6" s="83" t="s">
        <v>31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36"/>
    </row>
    <row r="7" spans="1:15" s="3" customFormat="1">
      <c r="A7" s="32" t="s">
        <v>9</v>
      </c>
      <c r="B7" s="33" t="s">
        <v>8</v>
      </c>
      <c r="C7" s="33" t="s">
        <v>0</v>
      </c>
      <c r="D7" s="33" t="s">
        <v>8</v>
      </c>
      <c r="E7" s="33" t="s">
        <v>0</v>
      </c>
      <c r="F7" s="34" t="s">
        <v>1</v>
      </c>
      <c r="G7" s="34" t="s">
        <v>2</v>
      </c>
      <c r="H7" s="34" t="s">
        <v>3</v>
      </c>
      <c r="I7" s="34" t="s">
        <v>4</v>
      </c>
      <c r="J7" s="34" t="s">
        <v>6</v>
      </c>
      <c r="K7" s="39" t="s">
        <v>7</v>
      </c>
      <c r="L7" s="33" t="s">
        <v>23</v>
      </c>
      <c r="M7" s="33"/>
      <c r="N7" s="33"/>
      <c r="O7" s="35" t="s">
        <v>5</v>
      </c>
    </row>
    <row r="8" spans="1:15" s="4" customFormat="1" ht="12.6" customHeight="1">
      <c r="A8" s="7" t="s">
        <v>10</v>
      </c>
      <c r="B8" s="68" t="s">
        <v>163</v>
      </c>
      <c r="C8" s="69" t="s">
        <v>99</v>
      </c>
      <c r="D8" s="68" t="s">
        <v>47</v>
      </c>
      <c r="E8" s="69" t="s">
        <v>48</v>
      </c>
      <c r="F8" s="70">
        <v>17</v>
      </c>
      <c r="G8" s="70">
        <v>4</v>
      </c>
      <c r="H8" s="70">
        <v>1947</v>
      </c>
      <c r="I8" s="74">
        <f>DATE(H8,G8,F8)</f>
        <v>17274</v>
      </c>
      <c r="J8" s="69" t="s">
        <v>164</v>
      </c>
      <c r="K8" s="69"/>
      <c r="L8" s="71">
        <v>150</v>
      </c>
      <c r="M8" s="9"/>
      <c r="N8" s="9"/>
      <c r="O8" s="10"/>
    </row>
    <row r="9" spans="1:15" s="4" customFormat="1" ht="12.6" customHeight="1">
      <c r="A9" s="7" t="s">
        <v>10</v>
      </c>
      <c r="B9" s="8" t="s">
        <v>43</v>
      </c>
      <c r="C9" s="9" t="s">
        <v>44</v>
      </c>
      <c r="D9" s="8" t="s">
        <v>71</v>
      </c>
      <c r="E9" s="9" t="s">
        <v>116</v>
      </c>
      <c r="F9" s="5">
        <v>18</v>
      </c>
      <c r="G9" s="5">
        <v>3</v>
      </c>
      <c r="H9" s="5">
        <v>1959</v>
      </c>
      <c r="I9" s="73">
        <f>DATE(H9,G9,F9)</f>
        <v>21627</v>
      </c>
      <c r="J9" s="9" t="s">
        <v>13</v>
      </c>
      <c r="K9" s="9"/>
      <c r="L9" s="30">
        <v>140</v>
      </c>
      <c r="M9" s="9"/>
      <c r="N9" s="9"/>
      <c r="O9" s="10"/>
    </row>
    <row r="10" spans="1:15" s="4" customFormat="1" ht="12.6" customHeight="1">
      <c r="A10" s="7" t="s">
        <v>10</v>
      </c>
      <c r="B10" s="8" t="s">
        <v>47</v>
      </c>
      <c r="C10" s="9" t="s">
        <v>119</v>
      </c>
      <c r="D10" s="8" t="s">
        <v>71</v>
      </c>
      <c r="E10" s="9" t="s">
        <v>48</v>
      </c>
      <c r="F10" s="5">
        <v>14</v>
      </c>
      <c r="G10" s="5">
        <v>4</v>
      </c>
      <c r="H10" s="5">
        <v>1967</v>
      </c>
      <c r="I10" s="73">
        <f>DATE(H10,G10,F10)</f>
        <v>24576</v>
      </c>
      <c r="J10" s="9" t="s">
        <v>121</v>
      </c>
      <c r="K10" s="9" t="s">
        <v>123</v>
      </c>
      <c r="L10" s="30">
        <v>140</v>
      </c>
      <c r="M10" s="9"/>
      <c r="N10" s="9"/>
      <c r="O10" s="10"/>
    </row>
    <row r="11" spans="1:15" s="4" customFormat="1" ht="12.6" customHeight="1">
      <c r="A11" s="7" t="s">
        <v>10</v>
      </c>
      <c r="B11" s="8" t="s">
        <v>43</v>
      </c>
      <c r="C11" s="9" t="s">
        <v>44</v>
      </c>
      <c r="D11" s="8" t="s">
        <v>71</v>
      </c>
      <c r="E11" s="9" t="s">
        <v>116</v>
      </c>
      <c r="F11" s="5">
        <v>1</v>
      </c>
      <c r="G11" s="5">
        <v>4</v>
      </c>
      <c r="H11" s="5">
        <v>1959</v>
      </c>
      <c r="I11" s="73">
        <f>DATE(H11,G11,F11)</f>
        <v>21641</v>
      </c>
      <c r="J11" s="9" t="s">
        <v>13</v>
      </c>
      <c r="K11" s="9"/>
      <c r="L11" s="30">
        <v>135</v>
      </c>
      <c r="M11" s="9"/>
      <c r="N11" s="9"/>
      <c r="O11" s="12"/>
    </row>
    <row r="12" spans="1:15" s="4" customFormat="1" ht="12.6" customHeight="1">
      <c r="A12" s="13" t="s">
        <v>10</v>
      </c>
      <c r="B12" s="8" t="s">
        <v>43</v>
      </c>
      <c r="C12" s="9" t="s">
        <v>44</v>
      </c>
      <c r="D12" s="8" t="s">
        <v>47</v>
      </c>
      <c r="E12" s="9" t="s">
        <v>48</v>
      </c>
      <c r="F12" s="16">
        <v>22</v>
      </c>
      <c r="G12" s="16">
        <v>3</v>
      </c>
      <c r="H12" s="16">
        <v>1960</v>
      </c>
      <c r="I12" s="73">
        <f>DATE(H12,G12,F12)</f>
        <v>21997</v>
      </c>
      <c r="J12" s="14" t="s">
        <v>45</v>
      </c>
      <c r="K12" s="14"/>
      <c r="L12" s="30">
        <v>135</v>
      </c>
      <c r="M12" s="14"/>
      <c r="N12" s="14"/>
      <c r="O12" s="17"/>
    </row>
    <row r="13" spans="1:15" ht="18.75" customHeight="1">
      <c r="A13" s="83" t="s">
        <v>32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36"/>
    </row>
    <row r="14" spans="1:15" s="3" customFormat="1">
      <c r="A14" s="32" t="s">
        <v>9</v>
      </c>
      <c r="B14" s="33" t="s">
        <v>8</v>
      </c>
      <c r="C14" s="33" t="s">
        <v>0</v>
      </c>
      <c r="D14" s="33" t="s">
        <v>8</v>
      </c>
      <c r="E14" s="33" t="s">
        <v>0</v>
      </c>
      <c r="F14" s="34" t="s">
        <v>1</v>
      </c>
      <c r="G14" s="34" t="s">
        <v>2</v>
      </c>
      <c r="H14" s="34" t="s">
        <v>3</v>
      </c>
      <c r="I14" s="34" t="s">
        <v>4</v>
      </c>
      <c r="J14" s="34" t="s">
        <v>6</v>
      </c>
      <c r="K14" s="39" t="s">
        <v>7</v>
      </c>
      <c r="L14" s="33" t="s">
        <v>23</v>
      </c>
      <c r="M14" s="33"/>
      <c r="N14" s="33"/>
      <c r="O14" s="35" t="s">
        <v>5</v>
      </c>
    </row>
    <row r="15" spans="1:15" s="4" customFormat="1" ht="12.6" customHeight="1">
      <c r="A15" s="7" t="s">
        <v>10</v>
      </c>
      <c r="B15" s="8" t="s">
        <v>47</v>
      </c>
      <c r="C15" s="9" t="s">
        <v>119</v>
      </c>
      <c r="D15" s="8" t="s">
        <v>71</v>
      </c>
      <c r="E15" s="9" t="s">
        <v>48</v>
      </c>
      <c r="F15" s="5">
        <v>14</v>
      </c>
      <c r="G15" s="5">
        <v>4</v>
      </c>
      <c r="H15" s="5">
        <v>1967</v>
      </c>
      <c r="I15" s="73">
        <f>DATE(H15,G15,F15)</f>
        <v>24576</v>
      </c>
      <c r="J15" s="9" t="s">
        <v>121</v>
      </c>
      <c r="K15" s="9" t="s">
        <v>123</v>
      </c>
      <c r="L15" s="30">
        <v>140</v>
      </c>
      <c r="M15" s="9"/>
      <c r="N15" s="9"/>
      <c r="O15" s="10"/>
    </row>
    <row r="16" spans="1:15" s="4" customFormat="1" ht="12.6" customHeight="1">
      <c r="A16" s="7" t="s">
        <v>10</v>
      </c>
      <c r="B16" s="8" t="s">
        <v>43</v>
      </c>
      <c r="C16" s="9" t="s">
        <v>44</v>
      </c>
      <c r="D16" s="8" t="s">
        <v>68</v>
      </c>
      <c r="E16" s="9" t="s">
        <v>117</v>
      </c>
      <c r="F16" s="5">
        <v>27</v>
      </c>
      <c r="G16" s="5">
        <v>3</v>
      </c>
      <c r="H16" s="5">
        <v>1960</v>
      </c>
      <c r="I16" s="73">
        <f>DATE(H16,G16,F16)</f>
        <v>22002</v>
      </c>
      <c r="J16" s="9" t="s">
        <v>45</v>
      </c>
      <c r="K16" s="9"/>
      <c r="L16" s="30">
        <v>133</v>
      </c>
      <c r="M16" s="9"/>
      <c r="N16" s="9"/>
      <c r="O16" s="10"/>
    </row>
    <row r="17" spans="1:15" ht="12.6" customHeight="1" thickBo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8"/>
    </row>
    <row r="18" spans="1:15" s="4" customFormat="1" ht="12.75" customHeight="1" thickBot="1">
      <c r="A18" s="18"/>
      <c r="B18" s="19"/>
      <c r="C18" s="20"/>
      <c r="D18" s="19"/>
      <c r="E18" s="20"/>
      <c r="F18" s="21"/>
      <c r="G18" s="21"/>
      <c r="H18" s="21"/>
      <c r="I18" s="22"/>
      <c r="J18" s="20"/>
      <c r="K18" s="20"/>
      <c r="L18" s="20"/>
      <c r="M18" s="20"/>
      <c r="N18" s="20"/>
      <c r="O18" s="23"/>
    </row>
    <row r="19" spans="1:15" s="4" customFormat="1" ht="12.75" customHeight="1" thickBot="1">
      <c r="A19" s="24"/>
      <c r="B19" s="25"/>
      <c r="C19" s="26"/>
      <c r="D19" s="25"/>
      <c r="E19" s="26"/>
      <c r="F19" s="27"/>
      <c r="G19" s="27"/>
      <c r="H19" s="27"/>
      <c r="I19" s="28"/>
      <c r="J19" s="26"/>
      <c r="K19" s="26"/>
      <c r="L19" s="26"/>
      <c r="M19" s="26"/>
      <c r="N19" s="26"/>
      <c r="O19" s="29"/>
    </row>
    <row r="20" spans="1:15" ht="18.75" customHeight="1">
      <c r="A20" s="75" t="s">
        <v>33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31"/>
    </row>
    <row r="21" spans="1:15" s="3" customFormat="1">
      <c r="A21" s="32" t="s">
        <v>9</v>
      </c>
      <c r="B21" s="33" t="s">
        <v>8</v>
      </c>
      <c r="C21" s="33" t="s">
        <v>0</v>
      </c>
      <c r="D21" s="33" t="s">
        <v>8</v>
      </c>
      <c r="E21" s="33" t="s">
        <v>0</v>
      </c>
      <c r="F21" s="34" t="s">
        <v>1</v>
      </c>
      <c r="G21" s="34" t="s">
        <v>2</v>
      </c>
      <c r="H21" s="34" t="s">
        <v>3</v>
      </c>
      <c r="I21" s="34" t="s">
        <v>4</v>
      </c>
      <c r="J21" s="34" t="s">
        <v>6</v>
      </c>
      <c r="K21" s="39" t="s">
        <v>7</v>
      </c>
      <c r="L21" s="33" t="s">
        <v>23</v>
      </c>
      <c r="M21" s="33" t="s">
        <v>23</v>
      </c>
      <c r="N21" s="33" t="s">
        <v>11</v>
      </c>
      <c r="O21" s="35" t="s">
        <v>5</v>
      </c>
    </row>
    <row r="22" spans="1:15" s="4" customFormat="1" ht="12.6" customHeight="1">
      <c r="A22" s="7" t="s">
        <v>10</v>
      </c>
      <c r="B22" s="8" t="s">
        <v>47</v>
      </c>
      <c r="C22" s="9" t="s">
        <v>48</v>
      </c>
      <c r="D22" s="8" t="s">
        <v>56</v>
      </c>
      <c r="E22" s="9" t="s">
        <v>57</v>
      </c>
      <c r="F22" s="5">
        <v>8</v>
      </c>
      <c r="G22" s="5">
        <v>12</v>
      </c>
      <c r="H22" s="5">
        <v>1961</v>
      </c>
      <c r="I22" s="73">
        <f>DATE(H22,G22,F22)</f>
        <v>22623</v>
      </c>
      <c r="J22" s="9" t="s">
        <v>79</v>
      </c>
      <c r="K22" s="9" t="s">
        <v>58</v>
      </c>
      <c r="L22" s="9">
        <v>153</v>
      </c>
      <c r="M22" s="9">
        <v>138</v>
      </c>
      <c r="N22" s="30">
        <f>SUM(L22:M22)</f>
        <v>291</v>
      </c>
      <c r="O22" s="10"/>
    </row>
    <row r="23" spans="1:15" s="4" customFormat="1" ht="12.6" customHeight="1">
      <c r="A23" s="7" t="s">
        <v>10</v>
      </c>
      <c r="B23" s="8" t="s">
        <v>43</v>
      </c>
      <c r="C23" s="9" t="s">
        <v>44</v>
      </c>
      <c r="D23" s="8" t="s">
        <v>59</v>
      </c>
      <c r="E23" s="9" t="s">
        <v>60</v>
      </c>
      <c r="F23" s="5">
        <v>27</v>
      </c>
      <c r="G23" s="5">
        <v>1</v>
      </c>
      <c r="H23" s="5">
        <v>1961</v>
      </c>
      <c r="I23" s="73">
        <f>DATE(H23,G23,F23)</f>
        <v>22308</v>
      </c>
      <c r="J23" s="9" t="s">
        <v>46</v>
      </c>
      <c r="K23" s="9"/>
      <c r="L23" s="9">
        <v>149</v>
      </c>
      <c r="M23" s="9">
        <v>125</v>
      </c>
      <c r="N23" s="30">
        <f>SUM(L23:M23)</f>
        <v>274</v>
      </c>
      <c r="O23" s="10"/>
    </row>
    <row r="24" spans="1:15" s="4" customFormat="1" ht="12.6" customHeight="1">
      <c r="A24" s="7" t="s">
        <v>10</v>
      </c>
      <c r="B24" s="8" t="s">
        <v>47</v>
      </c>
      <c r="C24" s="9" t="s">
        <v>48</v>
      </c>
      <c r="D24" s="8" t="s">
        <v>43</v>
      </c>
      <c r="E24" s="9" t="s">
        <v>44</v>
      </c>
      <c r="F24" s="5">
        <v>5</v>
      </c>
      <c r="G24" s="5">
        <v>3</v>
      </c>
      <c r="H24" s="5">
        <v>1961</v>
      </c>
      <c r="I24" s="73">
        <f>DATE(H24,G24,F24)</f>
        <v>22345</v>
      </c>
      <c r="J24" s="9" t="s">
        <v>46</v>
      </c>
      <c r="K24" s="9"/>
      <c r="L24" s="9">
        <v>141</v>
      </c>
      <c r="M24" s="9">
        <v>133</v>
      </c>
      <c r="N24" s="30">
        <f>SUM(L24:M24)</f>
        <v>274</v>
      </c>
      <c r="O24" s="12"/>
    </row>
    <row r="25" spans="1:15" s="4" customFormat="1" ht="12.6" customHeight="1">
      <c r="A25" s="7" t="s">
        <v>10</v>
      </c>
      <c r="B25" s="8" t="s">
        <v>43</v>
      </c>
      <c r="C25" s="9" t="s">
        <v>44</v>
      </c>
      <c r="D25" s="8" t="s">
        <v>47</v>
      </c>
      <c r="E25" s="9" t="s">
        <v>48</v>
      </c>
      <c r="F25" s="5">
        <v>2</v>
      </c>
      <c r="G25" s="5">
        <v>3</v>
      </c>
      <c r="H25" s="5">
        <v>1960</v>
      </c>
      <c r="I25" s="73">
        <f>DATE(H25,G25,F25)</f>
        <v>21977</v>
      </c>
      <c r="J25" s="9" t="s">
        <v>45</v>
      </c>
      <c r="K25" s="9"/>
      <c r="L25" s="9">
        <v>150</v>
      </c>
      <c r="M25" s="9">
        <v>122</v>
      </c>
      <c r="N25" s="30">
        <f>SUM(L25:M25)</f>
        <v>272</v>
      </c>
      <c r="O25" s="10"/>
    </row>
    <row r="26" spans="1:15" s="4" customFormat="1" ht="12.6" customHeight="1">
      <c r="A26" s="7" t="s">
        <v>10</v>
      </c>
      <c r="B26" s="11" t="s">
        <v>80</v>
      </c>
      <c r="C26" s="9" t="s">
        <v>81</v>
      </c>
      <c r="D26" s="8" t="s">
        <v>43</v>
      </c>
      <c r="E26" s="9" t="s">
        <v>44</v>
      </c>
      <c r="F26" s="5">
        <v>9</v>
      </c>
      <c r="G26" s="5">
        <v>3</v>
      </c>
      <c r="H26" s="5">
        <v>1960</v>
      </c>
      <c r="I26" s="73">
        <f>DATE(H26,G26,F26)</f>
        <v>21984</v>
      </c>
      <c r="J26" s="9" t="s">
        <v>45</v>
      </c>
      <c r="K26" s="9"/>
      <c r="L26" s="9">
        <v>138</v>
      </c>
      <c r="M26" s="9">
        <v>134</v>
      </c>
      <c r="N26" s="30">
        <f>SUM(L26:M26)</f>
        <v>272</v>
      </c>
      <c r="O26" s="12"/>
    </row>
    <row r="27" spans="1:15" ht="18.75" customHeight="1">
      <c r="A27" s="77" t="s">
        <v>34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6"/>
    </row>
    <row r="28" spans="1:15" s="3" customFormat="1">
      <c r="A28" s="32" t="s">
        <v>9</v>
      </c>
      <c r="B28" s="33" t="s">
        <v>8</v>
      </c>
      <c r="C28" s="33" t="s">
        <v>0</v>
      </c>
      <c r="D28" s="33" t="s">
        <v>8</v>
      </c>
      <c r="E28" s="33" t="s">
        <v>0</v>
      </c>
      <c r="F28" s="34" t="s">
        <v>1</v>
      </c>
      <c r="G28" s="34" t="s">
        <v>2</v>
      </c>
      <c r="H28" s="34" t="s">
        <v>3</v>
      </c>
      <c r="I28" s="34" t="s">
        <v>4</v>
      </c>
      <c r="J28" s="34" t="s">
        <v>6</v>
      </c>
      <c r="K28" s="39" t="s">
        <v>7</v>
      </c>
      <c r="L28" s="33" t="s">
        <v>23</v>
      </c>
      <c r="M28" s="33" t="s">
        <v>23</v>
      </c>
      <c r="N28" s="33" t="s">
        <v>11</v>
      </c>
      <c r="O28" s="35" t="s">
        <v>5</v>
      </c>
    </row>
    <row r="29" spans="1:15" s="4" customFormat="1" ht="12.6" customHeight="1">
      <c r="A29" s="7" t="s">
        <v>10</v>
      </c>
      <c r="B29" s="8" t="s">
        <v>43</v>
      </c>
      <c r="C29" s="9" t="s">
        <v>44</v>
      </c>
      <c r="D29" s="8" t="s">
        <v>47</v>
      </c>
      <c r="E29" s="9" t="s">
        <v>48</v>
      </c>
      <c r="F29" s="5">
        <v>22</v>
      </c>
      <c r="G29" s="5">
        <v>3</v>
      </c>
      <c r="H29" s="5">
        <v>1960</v>
      </c>
      <c r="I29" s="73">
        <f>DATE(H29,G29,F29)</f>
        <v>21997</v>
      </c>
      <c r="J29" s="9" t="s">
        <v>45</v>
      </c>
      <c r="K29" s="9"/>
      <c r="L29" s="9">
        <v>135</v>
      </c>
      <c r="M29" s="9">
        <v>122</v>
      </c>
      <c r="N29" s="30">
        <f>SUM(L29:M29)</f>
        <v>257</v>
      </c>
      <c r="O29" s="10"/>
    </row>
    <row r="30" spans="1:15" s="4" customFormat="1" ht="12.6" customHeight="1">
      <c r="A30" s="7" t="s">
        <v>10</v>
      </c>
      <c r="B30" s="8" t="s">
        <v>47</v>
      </c>
      <c r="C30" s="9" t="s">
        <v>119</v>
      </c>
      <c r="D30" s="8" t="s">
        <v>71</v>
      </c>
      <c r="E30" s="9" t="s">
        <v>48</v>
      </c>
      <c r="F30" s="5">
        <v>14</v>
      </c>
      <c r="G30" s="5">
        <v>4</v>
      </c>
      <c r="H30" s="5">
        <v>1967</v>
      </c>
      <c r="I30" s="73">
        <f>DATE(H30,G30,F30)</f>
        <v>24576</v>
      </c>
      <c r="J30" s="9" t="s">
        <v>121</v>
      </c>
      <c r="K30" s="9"/>
      <c r="L30" s="9">
        <v>140</v>
      </c>
      <c r="M30" s="9">
        <v>116</v>
      </c>
      <c r="N30" s="30">
        <f>SUM(L30:M30)</f>
        <v>256</v>
      </c>
      <c r="O30" s="10"/>
    </row>
    <row r="31" spans="1:15" ht="18.75" customHeight="1">
      <c r="A31" s="77" t="s">
        <v>35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6"/>
    </row>
    <row r="32" spans="1:15" s="3" customFormat="1">
      <c r="A32" s="32" t="s">
        <v>9</v>
      </c>
      <c r="B32" s="33" t="s">
        <v>8</v>
      </c>
      <c r="C32" s="33" t="s">
        <v>0</v>
      </c>
      <c r="D32" s="33" t="s">
        <v>8</v>
      </c>
      <c r="E32" s="33" t="s">
        <v>0</v>
      </c>
      <c r="F32" s="34" t="s">
        <v>1</v>
      </c>
      <c r="G32" s="34" t="s">
        <v>2</v>
      </c>
      <c r="H32" s="34" t="s">
        <v>3</v>
      </c>
      <c r="I32" s="34" t="s">
        <v>4</v>
      </c>
      <c r="J32" s="34" t="s">
        <v>6</v>
      </c>
      <c r="K32" s="39" t="s">
        <v>7</v>
      </c>
      <c r="L32" s="33" t="s">
        <v>23</v>
      </c>
      <c r="M32" s="33" t="s">
        <v>23</v>
      </c>
      <c r="N32" s="33" t="s">
        <v>11</v>
      </c>
      <c r="O32" s="35" t="s">
        <v>5</v>
      </c>
    </row>
    <row r="33" spans="1:15" s="4" customFormat="1" ht="12.6" customHeight="1">
      <c r="A33" s="7" t="s">
        <v>10</v>
      </c>
      <c r="B33" s="8" t="s">
        <v>47</v>
      </c>
      <c r="C33" s="9" t="s">
        <v>119</v>
      </c>
      <c r="D33" s="8" t="s">
        <v>71</v>
      </c>
      <c r="E33" s="9" t="s">
        <v>48</v>
      </c>
      <c r="F33" s="5">
        <v>14</v>
      </c>
      <c r="G33" s="5">
        <v>4</v>
      </c>
      <c r="H33" s="5">
        <v>1967</v>
      </c>
      <c r="I33" s="73">
        <f>DATE(H33,G33,F33)</f>
        <v>24576</v>
      </c>
      <c r="J33" s="9" t="s">
        <v>121</v>
      </c>
      <c r="K33" s="9" t="s">
        <v>123</v>
      </c>
      <c r="L33" s="9">
        <v>140</v>
      </c>
      <c r="M33" s="9">
        <v>116</v>
      </c>
      <c r="N33" s="30">
        <f>SUM(L33:M33)</f>
        <v>256</v>
      </c>
      <c r="O33" s="10"/>
    </row>
    <row r="34" spans="1:15" s="4" customFormat="1" ht="12.6" customHeight="1">
      <c r="A34" s="7" t="s">
        <v>10</v>
      </c>
      <c r="B34" s="8" t="s">
        <v>43</v>
      </c>
      <c r="C34" s="9" t="s">
        <v>44</v>
      </c>
      <c r="D34" s="8" t="s">
        <v>56</v>
      </c>
      <c r="E34" s="9" t="s">
        <v>85</v>
      </c>
      <c r="F34" s="5">
        <v>4</v>
      </c>
      <c r="G34" s="5">
        <v>4</v>
      </c>
      <c r="H34" s="5">
        <v>1959</v>
      </c>
      <c r="I34" s="73">
        <f>DATE(H34,G34,F34)</f>
        <v>21644</v>
      </c>
      <c r="J34" s="9" t="s">
        <v>13</v>
      </c>
      <c r="K34" s="9"/>
      <c r="L34" s="9">
        <v>130</v>
      </c>
      <c r="M34" s="9">
        <v>120</v>
      </c>
      <c r="N34" s="30">
        <f>SUM(L34:M34)</f>
        <v>250</v>
      </c>
      <c r="O34" s="10"/>
    </row>
    <row r="35" spans="1:15" ht="12.6" customHeight="1" thickBot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8"/>
    </row>
  </sheetData>
  <mergeCells count="8">
    <mergeCell ref="A1:N1"/>
    <mergeCell ref="A35:N35"/>
    <mergeCell ref="A6:N6"/>
    <mergeCell ref="A13:N13"/>
    <mergeCell ref="A20:N20"/>
    <mergeCell ref="A27:N27"/>
    <mergeCell ref="A31:N31"/>
    <mergeCell ref="A17:N17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O39"/>
  <sheetViews>
    <sheetView workbookViewId="0">
      <selection activeCell="B44" sqref="B44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2" customWidth="1"/>
    <col min="5" max="5" width="5.33203125" style="2" customWidth="1"/>
    <col min="6" max="8" width="6.33203125" style="2" customWidth="1"/>
    <col min="9" max="9" width="11.5546875" style="1" customWidth="1"/>
    <col min="10" max="10" width="10.109375" style="2" customWidth="1"/>
    <col min="11" max="11" width="7" style="1" customWidth="1"/>
    <col min="12" max="14" width="6" style="2" customWidth="1"/>
    <col min="15" max="15" width="28.5546875" style="1" customWidth="1"/>
    <col min="16" max="16384" width="9.109375" style="1"/>
  </cols>
  <sheetData>
    <row r="1" spans="1:15" ht="18.75" customHeight="1">
      <c r="A1" s="81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31"/>
    </row>
    <row r="2" spans="1:15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1</v>
      </c>
      <c r="G2" s="34" t="s">
        <v>2</v>
      </c>
      <c r="H2" s="34" t="s">
        <v>3</v>
      </c>
      <c r="I2" s="34" t="s">
        <v>4</v>
      </c>
      <c r="J2" s="34" t="s">
        <v>6</v>
      </c>
      <c r="K2" s="39" t="s">
        <v>7</v>
      </c>
      <c r="L2" s="33" t="s">
        <v>23</v>
      </c>
      <c r="M2" s="33"/>
      <c r="N2" s="33"/>
      <c r="O2" s="35" t="s">
        <v>5</v>
      </c>
    </row>
    <row r="3" spans="1:15" s="4" customFormat="1" ht="12.6" customHeight="1">
      <c r="A3" s="7" t="s">
        <v>10</v>
      </c>
      <c r="B3" s="8" t="s">
        <v>49</v>
      </c>
      <c r="C3" s="9" t="s">
        <v>50</v>
      </c>
      <c r="D3" s="8" t="s">
        <v>43</v>
      </c>
      <c r="E3" s="9" t="s">
        <v>44</v>
      </c>
      <c r="F3" s="5">
        <v>29</v>
      </c>
      <c r="G3" s="5">
        <v>11</v>
      </c>
      <c r="H3" s="5">
        <v>1997</v>
      </c>
      <c r="I3" s="73">
        <f>DATE(H3,G3,F3)</f>
        <v>35763</v>
      </c>
      <c r="J3" s="9" t="s">
        <v>61</v>
      </c>
      <c r="K3" s="9"/>
      <c r="L3" s="30">
        <v>53</v>
      </c>
      <c r="M3" s="9"/>
      <c r="N3" s="9"/>
      <c r="O3" s="10"/>
    </row>
    <row r="4" spans="1:15" s="4" customFormat="1" ht="12.6" customHeight="1">
      <c r="A4" s="7" t="s">
        <v>10</v>
      </c>
      <c r="B4" s="8" t="s">
        <v>53</v>
      </c>
      <c r="C4" s="9" t="s">
        <v>55</v>
      </c>
      <c r="D4" s="8" t="s">
        <v>62</v>
      </c>
      <c r="E4" s="9" t="s">
        <v>63</v>
      </c>
      <c r="F4" s="5">
        <v>12</v>
      </c>
      <c r="G4" s="5">
        <v>12</v>
      </c>
      <c r="H4" s="5">
        <v>1997</v>
      </c>
      <c r="I4" s="73">
        <f t="shared" ref="I4:I10" si="0">DATE(H4,G4,F4)</f>
        <v>35776</v>
      </c>
      <c r="J4" s="9" t="s">
        <v>61</v>
      </c>
      <c r="K4" s="9"/>
      <c r="L4" s="30">
        <v>53</v>
      </c>
      <c r="M4" s="9"/>
      <c r="N4" s="9"/>
      <c r="O4" s="10"/>
    </row>
    <row r="5" spans="1:15" s="4" customFormat="1" ht="12.6" customHeight="1">
      <c r="A5" s="7" t="s">
        <v>10</v>
      </c>
      <c r="B5" s="8" t="s">
        <v>64</v>
      </c>
      <c r="C5" s="9" t="s">
        <v>65</v>
      </c>
      <c r="D5" s="8" t="s">
        <v>53</v>
      </c>
      <c r="E5" s="9" t="s">
        <v>55</v>
      </c>
      <c r="F5" s="5">
        <v>4</v>
      </c>
      <c r="G5" s="5">
        <v>2</v>
      </c>
      <c r="H5" s="5">
        <v>2002</v>
      </c>
      <c r="I5" s="73">
        <f t="shared" si="0"/>
        <v>37291</v>
      </c>
      <c r="J5" s="9" t="s">
        <v>66</v>
      </c>
      <c r="K5" s="9"/>
      <c r="L5" s="30">
        <v>54</v>
      </c>
      <c r="M5" s="9"/>
      <c r="N5" s="9"/>
      <c r="O5" s="10"/>
    </row>
    <row r="6" spans="1:15" s="4" customFormat="1" ht="12.6" customHeight="1">
      <c r="A6" s="7" t="s">
        <v>10</v>
      </c>
      <c r="B6" s="8" t="s">
        <v>59</v>
      </c>
      <c r="C6" s="9" t="s">
        <v>67</v>
      </c>
      <c r="D6" s="8" t="s">
        <v>68</v>
      </c>
      <c r="E6" s="9" t="s">
        <v>69</v>
      </c>
      <c r="F6" s="5">
        <v>20</v>
      </c>
      <c r="G6" s="5">
        <v>2</v>
      </c>
      <c r="H6" s="5">
        <v>1955</v>
      </c>
      <c r="I6" s="73">
        <f t="shared" si="0"/>
        <v>20140</v>
      </c>
      <c r="J6" s="9" t="s">
        <v>70</v>
      </c>
      <c r="K6" s="9"/>
      <c r="L6" s="30">
        <v>55</v>
      </c>
      <c r="M6" s="9"/>
      <c r="N6" s="9"/>
      <c r="O6" s="10"/>
    </row>
    <row r="7" spans="1:15" s="4" customFormat="1" ht="12.6" customHeight="1">
      <c r="A7" s="7" t="s">
        <v>10</v>
      </c>
      <c r="B7" s="8" t="s">
        <v>71</v>
      </c>
      <c r="C7" s="9" t="s">
        <v>48</v>
      </c>
      <c r="D7" s="8" t="s">
        <v>68</v>
      </c>
      <c r="E7" s="9" t="s">
        <v>72</v>
      </c>
      <c r="F7" s="5">
        <v>1</v>
      </c>
      <c r="G7" s="5">
        <v>4</v>
      </c>
      <c r="H7" s="5">
        <v>1988</v>
      </c>
      <c r="I7" s="73">
        <f t="shared" si="0"/>
        <v>32234</v>
      </c>
      <c r="J7" s="9" t="s">
        <v>73</v>
      </c>
      <c r="K7" s="9"/>
      <c r="L7" s="30">
        <v>55</v>
      </c>
      <c r="M7" s="9"/>
      <c r="N7" s="9"/>
      <c r="O7" s="10"/>
    </row>
    <row r="8" spans="1:15" s="4" customFormat="1" ht="12.6" customHeight="1">
      <c r="A8" s="7" t="s">
        <v>10</v>
      </c>
      <c r="B8" s="8" t="s">
        <v>74</v>
      </c>
      <c r="C8" s="9" t="s">
        <v>69</v>
      </c>
      <c r="D8" s="8" t="s">
        <v>59</v>
      </c>
      <c r="E8" s="9" t="s">
        <v>60</v>
      </c>
      <c r="F8" s="5">
        <v>27</v>
      </c>
      <c r="G8" s="5">
        <v>12</v>
      </c>
      <c r="H8" s="5">
        <v>1994</v>
      </c>
      <c r="I8" s="73">
        <f t="shared" si="0"/>
        <v>34695</v>
      </c>
      <c r="J8" s="9" t="s">
        <v>75</v>
      </c>
      <c r="K8" s="9"/>
      <c r="L8" s="30">
        <v>55</v>
      </c>
      <c r="M8" s="9"/>
      <c r="N8" s="9"/>
      <c r="O8" s="10"/>
    </row>
    <row r="9" spans="1:15" s="4" customFormat="1" ht="12.6" customHeight="1">
      <c r="A9" s="7" t="s">
        <v>10</v>
      </c>
      <c r="B9" s="8" t="s">
        <v>59</v>
      </c>
      <c r="C9" s="9" t="s">
        <v>60</v>
      </c>
      <c r="D9" s="8" t="s">
        <v>49</v>
      </c>
      <c r="E9" s="9" t="s">
        <v>50</v>
      </c>
      <c r="F9" s="5">
        <v>4</v>
      </c>
      <c r="G9" s="5">
        <v>3</v>
      </c>
      <c r="H9" s="5">
        <v>1999</v>
      </c>
      <c r="I9" s="73">
        <f t="shared" si="0"/>
        <v>36223</v>
      </c>
      <c r="J9" s="9" t="s">
        <v>51</v>
      </c>
      <c r="K9" s="9"/>
      <c r="L9" s="30">
        <v>55</v>
      </c>
      <c r="M9" s="9"/>
      <c r="N9" s="9"/>
      <c r="O9" s="10"/>
    </row>
    <row r="10" spans="1:15" s="4" customFormat="1" ht="12.6" customHeight="1">
      <c r="A10" s="7" t="s">
        <v>10</v>
      </c>
      <c r="B10" s="8" t="s">
        <v>53</v>
      </c>
      <c r="C10" s="9" t="s">
        <v>55</v>
      </c>
      <c r="D10" s="8" t="s">
        <v>52</v>
      </c>
      <c r="E10" s="9" t="s">
        <v>54</v>
      </c>
      <c r="F10" s="5">
        <v>28</v>
      </c>
      <c r="G10" s="5">
        <v>1</v>
      </c>
      <c r="H10" s="5">
        <v>2002</v>
      </c>
      <c r="I10" s="73">
        <f t="shared" si="0"/>
        <v>37284</v>
      </c>
      <c r="J10" s="9" t="s">
        <v>66</v>
      </c>
      <c r="K10" s="9"/>
      <c r="L10" s="30">
        <v>55</v>
      </c>
      <c r="M10" s="9"/>
      <c r="N10" s="9"/>
      <c r="O10" s="10"/>
    </row>
    <row r="11" spans="1:15" s="4" customFormat="1" ht="12.6" customHeight="1">
      <c r="A11" s="7" t="s">
        <v>10</v>
      </c>
      <c r="B11" s="8" t="s">
        <v>76</v>
      </c>
      <c r="C11" s="9" t="s">
        <v>77</v>
      </c>
      <c r="D11" s="8" t="s">
        <v>56</v>
      </c>
      <c r="E11" s="9" t="s">
        <v>57</v>
      </c>
      <c r="F11" s="5">
        <v>28</v>
      </c>
      <c r="G11" s="5">
        <v>2</v>
      </c>
      <c r="H11" s="5">
        <v>2006</v>
      </c>
      <c r="I11" s="73">
        <f>DATE(H11,G11,F11)</f>
        <v>38776</v>
      </c>
      <c r="J11" s="9" t="s">
        <v>78</v>
      </c>
      <c r="K11" s="9"/>
      <c r="L11" s="30">
        <v>55</v>
      </c>
      <c r="M11" s="9"/>
      <c r="N11" s="9"/>
      <c r="O11" s="10"/>
    </row>
    <row r="12" spans="1:15" ht="18.75" customHeight="1">
      <c r="A12" s="83" t="s">
        <v>37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36"/>
    </row>
    <row r="13" spans="1:15" s="3" customFormat="1">
      <c r="A13" s="32" t="s">
        <v>9</v>
      </c>
      <c r="B13" s="33" t="s">
        <v>8</v>
      </c>
      <c r="C13" s="33" t="s">
        <v>0</v>
      </c>
      <c r="D13" s="33" t="s">
        <v>8</v>
      </c>
      <c r="E13" s="33" t="s">
        <v>0</v>
      </c>
      <c r="F13" s="34" t="s">
        <v>1</v>
      </c>
      <c r="G13" s="34" t="s">
        <v>2</v>
      </c>
      <c r="H13" s="34" t="s">
        <v>3</v>
      </c>
      <c r="I13" s="34" t="s">
        <v>4</v>
      </c>
      <c r="J13" s="34" t="s">
        <v>6</v>
      </c>
      <c r="K13" s="39" t="s">
        <v>7</v>
      </c>
      <c r="L13" s="33" t="s">
        <v>23</v>
      </c>
      <c r="M13" s="33"/>
      <c r="N13" s="33"/>
      <c r="O13" s="35" t="s">
        <v>5</v>
      </c>
    </row>
    <row r="14" spans="1:15" s="4" customFormat="1" ht="12.6" customHeight="1">
      <c r="A14" s="7" t="s">
        <v>10</v>
      </c>
      <c r="B14" s="8" t="s">
        <v>52</v>
      </c>
      <c r="C14" s="9" t="s">
        <v>54</v>
      </c>
      <c r="D14" s="8" t="s">
        <v>59</v>
      </c>
      <c r="E14" s="9" t="s">
        <v>60</v>
      </c>
      <c r="F14" s="5">
        <v>29</v>
      </c>
      <c r="G14" s="5">
        <v>5</v>
      </c>
      <c r="H14" s="5">
        <v>2006</v>
      </c>
      <c r="I14" s="73">
        <f>DATE(H14,G14,F14)</f>
        <v>38866</v>
      </c>
      <c r="J14" s="9" t="s">
        <v>78</v>
      </c>
      <c r="K14" s="9"/>
      <c r="L14" s="30">
        <v>51</v>
      </c>
      <c r="M14" s="9"/>
      <c r="N14" s="9"/>
      <c r="O14" s="10"/>
    </row>
    <row r="15" spans="1:15" s="4" customFormat="1" ht="12.6" customHeight="1">
      <c r="A15" s="7" t="s">
        <v>10</v>
      </c>
      <c r="B15" s="8" t="s">
        <v>49</v>
      </c>
      <c r="C15" s="9" t="s">
        <v>50</v>
      </c>
      <c r="D15" s="8" t="s">
        <v>80</v>
      </c>
      <c r="E15" s="9" t="s">
        <v>81</v>
      </c>
      <c r="F15" s="5">
        <v>29</v>
      </c>
      <c r="G15" s="5">
        <v>4</v>
      </c>
      <c r="H15" s="5">
        <v>1995</v>
      </c>
      <c r="I15" s="73">
        <f>DATE(H15,G15,F15)</f>
        <v>34818</v>
      </c>
      <c r="J15" s="9" t="s">
        <v>75</v>
      </c>
      <c r="K15" s="9"/>
      <c r="L15" s="30">
        <v>53</v>
      </c>
      <c r="M15" s="9"/>
      <c r="N15" s="9"/>
      <c r="O15" s="10"/>
    </row>
    <row r="16" spans="1:15" s="4" customFormat="1" ht="12.6" customHeight="1">
      <c r="A16" s="7" t="s">
        <v>10</v>
      </c>
      <c r="B16" s="11" t="s">
        <v>82</v>
      </c>
      <c r="C16" s="9" t="s">
        <v>83</v>
      </c>
      <c r="D16" s="8" t="s">
        <v>53</v>
      </c>
      <c r="E16" s="9" t="s">
        <v>55</v>
      </c>
      <c r="F16" s="5">
        <v>26</v>
      </c>
      <c r="G16" s="5">
        <v>5</v>
      </c>
      <c r="H16" s="5">
        <v>1996</v>
      </c>
      <c r="I16" s="73">
        <f>DATE(H16,G16,F16)</f>
        <v>35211</v>
      </c>
      <c r="J16" s="9" t="s">
        <v>122</v>
      </c>
      <c r="K16" s="9"/>
      <c r="L16" s="30">
        <v>53</v>
      </c>
      <c r="M16" s="9"/>
      <c r="N16" s="9"/>
      <c r="O16" s="12"/>
    </row>
    <row r="17" spans="1:15" ht="18.75" customHeight="1">
      <c r="A17" s="83" t="s">
        <v>38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36"/>
    </row>
    <row r="18" spans="1:15" s="3" customFormat="1">
      <c r="A18" s="32" t="s">
        <v>9</v>
      </c>
      <c r="B18" s="33" t="s">
        <v>8</v>
      </c>
      <c r="C18" s="33" t="s">
        <v>0</v>
      </c>
      <c r="D18" s="33" t="s">
        <v>8</v>
      </c>
      <c r="E18" s="33" t="s">
        <v>0</v>
      </c>
      <c r="F18" s="34" t="s">
        <v>1</v>
      </c>
      <c r="G18" s="34" t="s">
        <v>2</v>
      </c>
      <c r="H18" s="34" t="s">
        <v>3</v>
      </c>
      <c r="I18" s="34" t="s">
        <v>4</v>
      </c>
      <c r="J18" s="34" t="s">
        <v>6</v>
      </c>
      <c r="K18" s="39" t="s">
        <v>7</v>
      </c>
      <c r="L18" s="33" t="s">
        <v>23</v>
      </c>
      <c r="M18" s="33"/>
      <c r="N18" s="33"/>
      <c r="O18" s="35" t="s">
        <v>5</v>
      </c>
    </row>
    <row r="19" spans="1:15" s="4" customFormat="1" ht="12.6" customHeight="1">
      <c r="A19" s="7" t="s">
        <v>10</v>
      </c>
      <c r="B19" s="8" t="s">
        <v>82</v>
      </c>
      <c r="C19" s="9" t="s">
        <v>83</v>
      </c>
      <c r="D19" s="8" t="s">
        <v>98</v>
      </c>
      <c r="E19" s="9" t="s">
        <v>99</v>
      </c>
      <c r="F19" s="5">
        <v>9</v>
      </c>
      <c r="G19" s="5">
        <v>6</v>
      </c>
      <c r="H19" s="5">
        <v>1996</v>
      </c>
      <c r="I19" s="73">
        <f>DATE(H19,G19,F19)</f>
        <v>35225</v>
      </c>
      <c r="J19" s="9" t="s">
        <v>122</v>
      </c>
      <c r="K19" s="9"/>
      <c r="L19" s="30">
        <v>60</v>
      </c>
      <c r="M19" s="9"/>
      <c r="N19" s="9"/>
      <c r="O19" s="10"/>
    </row>
    <row r="20" spans="1:15" s="4" customFormat="1" ht="12.6" customHeight="1">
      <c r="A20" s="7" t="s">
        <v>10</v>
      </c>
      <c r="B20" s="8" t="s">
        <v>93</v>
      </c>
      <c r="C20" s="9" t="s">
        <v>94</v>
      </c>
      <c r="D20" s="8" t="s">
        <v>59</v>
      </c>
      <c r="E20" s="9" t="s">
        <v>60</v>
      </c>
      <c r="F20" s="5">
        <v>12</v>
      </c>
      <c r="G20" s="5">
        <v>6</v>
      </c>
      <c r="H20" s="5">
        <v>2005</v>
      </c>
      <c r="I20" s="73">
        <f>DATE(H20,G20,F20)</f>
        <v>38515</v>
      </c>
      <c r="J20" s="9" t="s">
        <v>146</v>
      </c>
      <c r="K20" s="9"/>
      <c r="L20" s="30">
        <v>62</v>
      </c>
      <c r="M20" s="9"/>
      <c r="N20" s="9"/>
      <c r="O20" s="10"/>
    </row>
    <row r="21" spans="1:15" s="4" customFormat="1" ht="12.6" customHeight="1">
      <c r="A21" s="7" t="s">
        <v>10</v>
      </c>
      <c r="B21" s="8" t="s">
        <v>52</v>
      </c>
      <c r="C21" s="9" t="s">
        <v>54</v>
      </c>
      <c r="D21" s="8" t="s">
        <v>93</v>
      </c>
      <c r="E21" s="9" t="s">
        <v>94</v>
      </c>
      <c r="F21" s="5">
        <v>10</v>
      </c>
      <c r="G21" s="5">
        <v>6</v>
      </c>
      <c r="H21" s="5">
        <v>2014</v>
      </c>
      <c r="I21" s="73">
        <f>DATE(H21,G21,F21)</f>
        <v>41800</v>
      </c>
      <c r="J21" s="9" t="s">
        <v>145</v>
      </c>
      <c r="K21" s="9"/>
      <c r="L21" s="30">
        <v>62</v>
      </c>
      <c r="M21" s="9"/>
      <c r="N21" s="9"/>
      <c r="O21" s="10"/>
    </row>
    <row r="22" spans="1:15" ht="12.6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38"/>
    </row>
    <row r="23" spans="1:15" s="4" customFormat="1" ht="12.75" customHeight="1" thickBot="1">
      <c r="A23" s="18"/>
      <c r="B23" s="19"/>
      <c r="C23" s="20"/>
      <c r="D23" s="19"/>
      <c r="E23" s="20"/>
      <c r="F23" s="21"/>
      <c r="G23" s="21"/>
      <c r="H23" s="21"/>
      <c r="I23" s="22"/>
      <c r="J23" s="20"/>
      <c r="K23" s="20"/>
      <c r="L23" s="20"/>
      <c r="M23" s="20"/>
      <c r="N23" s="20"/>
      <c r="O23" s="23"/>
    </row>
    <row r="24" spans="1:15" s="4" customFormat="1" ht="12.75" customHeight="1" thickBot="1">
      <c r="A24" s="24"/>
      <c r="B24" s="25"/>
      <c r="C24" s="26"/>
      <c r="D24" s="25"/>
      <c r="E24" s="26"/>
      <c r="F24" s="27"/>
      <c r="G24" s="27"/>
      <c r="H24" s="27"/>
      <c r="I24" s="28"/>
      <c r="J24" s="26"/>
      <c r="K24" s="26"/>
      <c r="L24" s="26"/>
      <c r="M24" s="26"/>
      <c r="N24" s="26"/>
      <c r="O24" s="29"/>
    </row>
    <row r="25" spans="1:15" ht="18.75" customHeight="1">
      <c r="A25" s="75" t="s">
        <v>39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1"/>
    </row>
    <row r="26" spans="1:15" s="3" customFormat="1">
      <c r="A26" s="32" t="s">
        <v>9</v>
      </c>
      <c r="B26" s="33" t="s">
        <v>8</v>
      </c>
      <c r="C26" s="33" t="s">
        <v>0</v>
      </c>
      <c r="D26" s="33" t="s">
        <v>8</v>
      </c>
      <c r="E26" s="33" t="s">
        <v>0</v>
      </c>
      <c r="F26" s="34" t="s">
        <v>1</v>
      </c>
      <c r="G26" s="34" t="s">
        <v>2</v>
      </c>
      <c r="H26" s="34" t="s">
        <v>3</v>
      </c>
      <c r="I26" s="34" t="s">
        <v>4</v>
      </c>
      <c r="J26" s="34" t="s">
        <v>6</v>
      </c>
      <c r="K26" s="39" t="s">
        <v>7</v>
      </c>
      <c r="L26" s="33" t="s">
        <v>23</v>
      </c>
      <c r="M26" s="33" t="s">
        <v>23</v>
      </c>
      <c r="N26" s="33" t="s">
        <v>11</v>
      </c>
      <c r="O26" s="35" t="s">
        <v>5</v>
      </c>
    </row>
    <row r="27" spans="1:15" s="4" customFormat="1" ht="12.6" customHeight="1">
      <c r="A27" s="7" t="s">
        <v>10</v>
      </c>
      <c r="B27" s="8" t="s">
        <v>53</v>
      </c>
      <c r="C27" s="9" t="s">
        <v>55</v>
      </c>
      <c r="D27" s="8" t="s">
        <v>62</v>
      </c>
      <c r="E27" s="9" t="s">
        <v>63</v>
      </c>
      <c r="F27" s="5">
        <v>12</v>
      </c>
      <c r="G27" s="5">
        <v>12</v>
      </c>
      <c r="H27" s="5">
        <v>1997</v>
      </c>
      <c r="I27" s="73">
        <f>DATE(H27,G27,F27)</f>
        <v>35776</v>
      </c>
      <c r="J27" s="9" t="s">
        <v>61</v>
      </c>
      <c r="K27" s="9"/>
      <c r="L27" s="9">
        <v>53</v>
      </c>
      <c r="M27" s="9">
        <v>63</v>
      </c>
      <c r="N27" s="30">
        <f>SUM(L27:M27)</f>
        <v>116</v>
      </c>
      <c r="O27" s="10"/>
    </row>
    <row r="28" spans="1:15" s="4" customFormat="1" ht="12.6" customHeight="1">
      <c r="A28" s="7" t="s">
        <v>10</v>
      </c>
      <c r="B28" s="8" t="s">
        <v>59</v>
      </c>
      <c r="C28" s="9" t="s">
        <v>60</v>
      </c>
      <c r="D28" s="8" t="s">
        <v>49</v>
      </c>
      <c r="E28" s="9" t="s">
        <v>50</v>
      </c>
      <c r="F28" s="5">
        <v>4</v>
      </c>
      <c r="G28" s="5">
        <v>3</v>
      </c>
      <c r="H28" s="5">
        <v>1999</v>
      </c>
      <c r="I28" s="73">
        <f>DATE(H28,G28,F28)</f>
        <v>36223</v>
      </c>
      <c r="J28" s="9" t="s">
        <v>51</v>
      </c>
      <c r="K28" s="9"/>
      <c r="L28" s="9">
        <v>55</v>
      </c>
      <c r="M28" s="9">
        <v>63</v>
      </c>
      <c r="N28" s="30">
        <f>SUM(L28:M28)</f>
        <v>118</v>
      </c>
      <c r="O28" s="10"/>
    </row>
    <row r="29" spans="1:15" s="4" customFormat="1" ht="12.6" customHeight="1">
      <c r="A29" s="7" t="s">
        <v>10</v>
      </c>
      <c r="B29" s="11" t="s">
        <v>82</v>
      </c>
      <c r="C29" s="9" t="s">
        <v>83</v>
      </c>
      <c r="D29" s="8" t="s">
        <v>49</v>
      </c>
      <c r="E29" s="9" t="s">
        <v>50</v>
      </c>
      <c r="F29" s="5">
        <v>25</v>
      </c>
      <c r="G29" s="5">
        <v>2</v>
      </c>
      <c r="H29" s="5">
        <v>1997</v>
      </c>
      <c r="I29" s="73">
        <f>DATE(H29,G29,F29)</f>
        <v>35486</v>
      </c>
      <c r="J29" s="9" t="s">
        <v>84</v>
      </c>
      <c r="K29" s="9"/>
      <c r="L29" s="9">
        <v>60</v>
      </c>
      <c r="M29" s="9">
        <v>61</v>
      </c>
      <c r="N29" s="30">
        <f>SUM(L29:M29)</f>
        <v>121</v>
      </c>
      <c r="O29" s="12"/>
    </row>
    <row r="30" spans="1:15" s="4" customFormat="1" ht="12.6" customHeight="1">
      <c r="A30" s="7" t="s">
        <v>10</v>
      </c>
      <c r="B30" s="11" t="s">
        <v>59</v>
      </c>
      <c r="C30" s="9" t="s">
        <v>60</v>
      </c>
      <c r="D30" s="8" t="s">
        <v>49</v>
      </c>
      <c r="E30" s="9" t="s">
        <v>50</v>
      </c>
      <c r="F30" s="5">
        <v>17</v>
      </c>
      <c r="G30" s="5">
        <v>3</v>
      </c>
      <c r="H30" s="5">
        <v>1997</v>
      </c>
      <c r="I30" s="73">
        <f>DATE(H30,G30,F30)</f>
        <v>35506</v>
      </c>
      <c r="J30" s="9" t="s">
        <v>84</v>
      </c>
      <c r="K30" s="9"/>
      <c r="L30" s="9">
        <v>60</v>
      </c>
      <c r="M30" s="9">
        <v>61</v>
      </c>
      <c r="N30" s="30">
        <f>SUM(L30:M30)</f>
        <v>121</v>
      </c>
      <c r="O30" s="12"/>
    </row>
    <row r="31" spans="1:15" ht="18.75" customHeight="1">
      <c r="A31" s="77" t="s">
        <v>40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6"/>
    </row>
    <row r="32" spans="1:15" s="3" customFormat="1">
      <c r="A32" s="32" t="s">
        <v>9</v>
      </c>
      <c r="B32" s="33" t="s">
        <v>8</v>
      </c>
      <c r="C32" s="33" t="s">
        <v>0</v>
      </c>
      <c r="D32" s="33" t="s">
        <v>8</v>
      </c>
      <c r="E32" s="33" t="s">
        <v>0</v>
      </c>
      <c r="F32" s="34" t="s">
        <v>1</v>
      </c>
      <c r="G32" s="34" t="s">
        <v>2</v>
      </c>
      <c r="H32" s="34" t="s">
        <v>3</v>
      </c>
      <c r="I32" s="34" t="s">
        <v>4</v>
      </c>
      <c r="J32" s="34" t="s">
        <v>6</v>
      </c>
      <c r="K32" s="39" t="s">
        <v>7</v>
      </c>
      <c r="L32" s="33" t="s">
        <v>23</v>
      </c>
      <c r="M32" s="33" t="s">
        <v>23</v>
      </c>
      <c r="N32" s="33" t="s">
        <v>11</v>
      </c>
      <c r="O32" s="35" t="s">
        <v>5</v>
      </c>
    </row>
    <row r="33" spans="1:15" s="4" customFormat="1" ht="12.6" customHeight="1">
      <c r="A33" s="7" t="s">
        <v>10</v>
      </c>
      <c r="B33" s="8" t="s">
        <v>49</v>
      </c>
      <c r="C33" s="9" t="s">
        <v>50</v>
      </c>
      <c r="D33" s="8" t="s">
        <v>80</v>
      </c>
      <c r="E33" s="9" t="s">
        <v>81</v>
      </c>
      <c r="F33" s="5">
        <v>29</v>
      </c>
      <c r="G33" s="5">
        <v>4</v>
      </c>
      <c r="H33" s="5">
        <v>1995</v>
      </c>
      <c r="I33" s="73">
        <f>DATE(H33,G33,F33)</f>
        <v>34818</v>
      </c>
      <c r="J33" s="9" t="s">
        <v>75</v>
      </c>
      <c r="K33" s="9"/>
      <c r="L33" s="9">
        <v>53</v>
      </c>
      <c r="M33" s="9">
        <v>60</v>
      </c>
      <c r="N33" s="30">
        <f>SUM(L33:M33)</f>
        <v>113</v>
      </c>
      <c r="O33" s="10"/>
    </row>
    <row r="34" spans="1:15" s="4" customFormat="1" ht="12.6" customHeight="1">
      <c r="A34" s="7" t="s">
        <v>10</v>
      </c>
      <c r="B34" s="8" t="s">
        <v>49</v>
      </c>
      <c r="C34" s="9" t="s">
        <v>50</v>
      </c>
      <c r="D34" s="8" t="s">
        <v>110</v>
      </c>
      <c r="E34" s="9" t="s">
        <v>111</v>
      </c>
      <c r="F34" s="5">
        <v>30</v>
      </c>
      <c r="G34" s="5">
        <v>4</v>
      </c>
      <c r="H34" s="5">
        <v>1998</v>
      </c>
      <c r="I34" s="73">
        <f>DATE(H34,G34,F34)</f>
        <v>35915</v>
      </c>
      <c r="J34" s="9" t="s">
        <v>61</v>
      </c>
      <c r="K34" s="9"/>
      <c r="L34" s="9">
        <v>56</v>
      </c>
      <c r="M34" s="9">
        <v>62</v>
      </c>
      <c r="N34" s="30">
        <f>SUM(L34:M34)</f>
        <v>118</v>
      </c>
      <c r="O34" s="10"/>
    </row>
    <row r="35" spans="1:15" ht="18.75" customHeight="1">
      <c r="A35" s="77" t="s">
        <v>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6"/>
    </row>
    <row r="36" spans="1:15" s="3" customFormat="1">
      <c r="A36" s="32" t="s">
        <v>9</v>
      </c>
      <c r="B36" s="33" t="s">
        <v>8</v>
      </c>
      <c r="C36" s="33" t="s">
        <v>0</v>
      </c>
      <c r="D36" s="33" t="s">
        <v>8</v>
      </c>
      <c r="E36" s="33" t="s">
        <v>0</v>
      </c>
      <c r="F36" s="34" t="s">
        <v>1</v>
      </c>
      <c r="G36" s="34" t="s">
        <v>2</v>
      </c>
      <c r="H36" s="34" t="s">
        <v>3</v>
      </c>
      <c r="I36" s="34" t="s">
        <v>4</v>
      </c>
      <c r="J36" s="34" t="s">
        <v>6</v>
      </c>
      <c r="K36" s="39" t="s">
        <v>7</v>
      </c>
      <c r="L36" s="33" t="s">
        <v>23</v>
      </c>
      <c r="M36" s="33" t="s">
        <v>23</v>
      </c>
      <c r="N36" s="33" t="s">
        <v>11</v>
      </c>
      <c r="O36" s="35" t="s">
        <v>5</v>
      </c>
    </row>
    <row r="37" spans="1:15" s="4" customFormat="1" ht="12.6" customHeight="1">
      <c r="A37" s="7" t="s">
        <v>10</v>
      </c>
      <c r="B37" s="8" t="s">
        <v>52</v>
      </c>
      <c r="C37" s="9" t="s">
        <v>54</v>
      </c>
      <c r="D37" s="8" t="s">
        <v>93</v>
      </c>
      <c r="E37" s="9" t="s">
        <v>94</v>
      </c>
      <c r="F37" s="5">
        <v>10</v>
      </c>
      <c r="G37" s="5">
        <v>6</v>
      </c>
      <c r="H37" s="5">
        <v>2014</v>
      </c>
      <c r="I37" s="73">
        <f>DATE(H37,G37,F37)</f>
        <v>41800</v>
      </c>
      <c r="J37" s="9" t="s">
        <v>145</v>
      </c>
      <c r="K37" s="9"/>
      <c r="L37" s="9">
        <v>62</v>
      </c>
      <c r="M37" s="9">
        <v>64</v>
      </c>
      <c r="N37" s="30">
        <f>SUM(L37:M37)</f>
        <v>126</v>
      </c>
      <c r="O37" s="10"/>
    </row>
    <row r="38" spans="1:15" s="4" customFormat="1" ht="12.6" customHeight="1">
      <c r="A38" s="7" t="s">
        <v>10</v>
      </c>
      <c r="B38" s="8" t="s">
        <v>53</v>
      </c>
      <c r="C38" s="9" t="s">
        <v>55</v>
      </c>
      <c r="D38" s="8" t="s">
        <v>98</v>
      </c>
      <c r="E38" s="9" t="s">
        <v>99</v>
      </c>
      <c r="F38" s="5">
        <v>14</v>
      </c>
      <c r="G38" s="5">
        <v>6</v>
      </c>
      <c r="H38" s="5">
        <v>1998</v>
      </c>
      <c r="I38" s="73">
        <f>DATE(H38,G38,F38)</f>
        <v>35960</v>
      </c>
      <c r="J38" s="9" t="s">
        <v>61</v>
      </c>
      <c r="K38" s="9"/>
      <c r="L38" s="9">
        <v>64</v>
      </c>
      <c r="M38" s="9">
        <v>67</v>
      </c>
      <c r="N38" s="30">
        <f>SUM(L38:M38)</f>
        <v>131</v>
      </c>
      <c r="O38" s="10"/>
    </row>
    <row r="39" spans="1:15" ht="12.6" customHeight="1" thickBo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38"/>
    </row>
  </sheetData>
  <mergeCells count="8">
    <mergeCell ref="A35:N35"/>
    <mergeCell ref="A39:N39"/>
    <mergeCell ref="A1:N1"/>
    <mergeCell ref="A12:N12"/>
    <mergeCell ref="A17:N17"/>
    <mergeCell ref="A22:N22"/>
    <mergeCell ref="A25:N25"/>
    <mergeCell ref="A31:N31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21"/>
  <sheetViews>
    <sheetView workbookViewId="0">
      <selection activeCell="B23" sqref="B23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10.109375" style="2" customWidth="1"/>
    <col min="5" max="7" width="6.44140625" style="2" customWidth="1"/>
    <col min="8" max="8" width="28.5546875" style="1" customWidth="1"/>
    <col min="9" max="16384" width="9.109375" style="1"/>
  </cols>
  <sheetData>
    <row r="1" spans="1:8" ht="18.75" customHeight="1">
      <c r="A1" s="81" t="s">
        <v>158</v>
      </c>
      <c r="B1" s="82"/>
      <c r="C1" s="82"/>
      <c r="D1" s="82"/>
      <c r="E1" s="82"/>
      <c r="F1" s="82"/>
      <c r="G1" s="82"/>
      <c r="H1" s="85"/>
    </row>
    <row r="2" spans="1:8" s="3" customFormat="1">
      <c r="A2" s="32" t="s">
        <v>9</v>
      </c>
      <c r="B2" s="33" t="s">
        <v>8</v>
      </c>
      <c r="C2" s="33" t="s">
        <v>0</v>
      </c>
      <c r="D2" s="34" t="s">
        <v>6</v>
      </c>
      <c r="E2" s="33" t="s">
        <v>23</v>
      </c>
      <c r="F2" s="33" t="s">
        <v>12</v>
      </c>
      <c r="G2" s="33" t="s">
        <v>42</v>
      </c>
      <c r="H2" s="35" t="s">
        <v>5</v>
      </c>
    </row>
    <row r="3" spans="1:8" s="4" customFormat="1" ht="12.6" customHeight="1">
      <c r="A3" s="7" t="s">
        <v>10</v>
      </c>
      <c r="B3" s="8" t="s">
        <v>43</v>
      </c>
      <c r="C3" s="9" t="s">
        <v>44</v>
      </c>
      <c r="D3" s="9" t="s">
        <v>45</v>
      </c>
      <c r="E3" s="40">
        <v>8971</v>
      </c>
      <c r="F3" s="40">
        <v>75</v>
      </c>
      <c r="G3" s="41">
        <f t="shared" ref="G3:G11" si="0">E3/F3</f>
        <v>119.61333333333333</v>
      </c>
      <c r="H3" s="10"/>
    </row>
    <row r="4" spans="1:8" s="4" customFormat="1" ht="12.6" customHeight="1">
      <c r="A4" s="7" t="s">
        <v>10</v>
      </c>
      <c r="B4" s="8" t="s">
        <v>43</v>
      </c>
      <c r="C4" s="9" t="s">
        <v>44</v>
      </c>
      <c r="D4" s="9" t="s">
        <v>46</v>
      </c>
      <c r="E4" s="40">
        <v>9295</v>
      </c>
      <c r="F4" s="40">
        <v>79</v>
      </c>
      <c r="G4" s="41">
        <f t="shared" si="0"/>
        <v>117.65822784810126</v>
      </c>
      <c r="H4" s="10"/>
    </row>
    <row r="5" spans="1:8" s="4" customFormat="1" ht="12.6" customHeight="1">
      <c r="A5" s="13" t="s">
        <v>10</v>
      </c>
      <c r="B5" s="15" t="s">
        <v>47</v>
      </c>
      <c r="C5" s="14" t="s">
        <v>48</v>
      </c>
      <c r="D5" s="14" t="s">
        <v>45</v>
      </c>
      <c r="E5" s="45">
        <v>8678</v>
      </c>
      <c r="F5" s="45">
        <v>75</v>
      </c>
      <c r="G5" s="46">
        <f t="shared" si="0"/>
        <v>115.70666666666666</v>
      </c>
      <c r="H5" s="47"/>
    </row>
    <row r="6" spans="1:8" s="4" customFormat="1" ht="12.6" customHeight="1">
      <c r="A6" s="56" t="s">
        <v>124</v>
      </c>
      <c r="B6" s="57" t="s">
        <v>93</v>
      </c>
      <c r="C6" s="58" t="s">
        <v>125</v>
      </c>
      <c r="D6" s="60" t="s">
        <v>129</v>
      </c>
      <c r="E6" s="61">
        <v>8938</v>
      </c>
      <c r="F6" s="61">
        <v>84</v>
      </c>
      <c r="G6" s="41">
        <f t="shared" si="0"/>
        <v>106.4047619047619</v>
      </c>
      <c r="H6" s="10"/>
    </row>
    <row r="7" spans="1:8" s="4" customFormat="1" ht="12.6" customHeight="1">
      <c r="A7" s="56" t="s">
        <v>124</v>
      </c>
      <c r="B7" s="59" t="s">
        <v>126</v>
      </c>
      <c r="C7" s="58" t="s">
        <v>127</v>
      </c>
      <c r="D7" s="60" t="s">
        <v>130</v>
      </c>
      <c r="E7" s="61">
        <v>8829</v>
      </c>
      <c r="F7" s="61">
        <v>84</v>
      </c>
      <c r="G7" s="41">
        <f t="shared" si="0"/>
        <v>105.10714285714286</v>
      </c>
      <c r="H7" s="10"/>
    </row>
    <row r="8" spans="1:8" s="4" customFormat="1" ht="12.6" customHeight="1">
      <c r="A8" s="67" t="s">
        <v>124</v>
      </c>
      <c r="B8" s="62" t="s">
        <v>165</v>
      </c>
      <c r="C8" s="63" t="s">
        <v>128</v>
      </c>
      <c r="D8" s="64" t="s">
        <v>129</v>
      </c>
      <c r="E8" s="65">
        <v>8780</v>
      </c>
      <c r="F8" s="65">
        <v>84</v>
      </c>
      <c r="G8" s="46">
        <f t="shared" si="0"/>
        <v>104.52380952380952</v>
      </c>
      <c r="H8" s="47"/>
    </row>
    <row r="9" spans="1:8" s="4" customFormat="1" ht="12.6" customHeight="1">
      <c r="A9" s="66" t="s">
        <v>149</v>
      </c>
      <c r="B9" s="59" t="s">
        <v>150</v>
      </c>
      <c r="C9" s="58" t="s">
        <v>151</v>
      </c>
      <c r="D9" s="60" t="s">
        <v>14</v>
      </c>
      <c r="E9" s="61">
        <v>2942</v>
      </c>
      <c r="F9" s="61">
        <v>31</v>
      </c>
      <c r="G9" s="41">
        <f t="shared" si="0"/>
        <v>94.903225806451616</v>
      </c>
      <c r="H9" s="10"/>
    </row>
    <row r="10" spans="1:8" s="4" customFormat="1" ht="12.6" customHeight="1">
      <c r="A10" s="66" t="s">
        <v>149</v>
      </c>
      <c r="B10" s="59" t="s">
        <v>152</v>
      </c>
      <c r="C10" s="58" t="s">
        <v>99</v>
      </c>
      <c r="D10" s="60" t="s">
        <v>14</v>
      </c>
      <c r="E10" s="61">
        <v>2651</v>
      </c>
      <c r="F10" s="61">
        <v>28</v>
      </c>
      <c r="G10" s="41">
        <f t="shared" si="0"/>
        <v>94.678571428571431</v>
      </c>
      <c r="H10" s="10"/>
    </row>
    <row r="11" spans="1:8" s="4" customFormat="1" ht="12.6" customHeight="1">
      <c r="A11" s="66" t="s">
        <v>149</v>
      </c>
      <c r="B11" s="59" t="s">
        <v>152</v>
      </c>
      <c r="C11" s="63" t="s">
        <v>99</v>
      </c>
      <c r="D11" s="64" t="s">
        <v>79</v>
      </c>
      <c r="E11" s="65">
        <v>7801</v>
      </c>
      <c r="F11" s="65">
        <v>83</v>
      </c>
      <c r="G11" s="46">
        <f t="shared" si="0"/>
        <v>93.98795180722891</v>
      </c>
      <c r="H11" s="47"/>
    </row>
    <row r="12" spans="1:8" ht="18.75" customHeight="1">
      <c r="A12" s="83" t="s">
        <v>159</v>
      </c>
      <c r="B12" s="84"/>
      <c r="C12" s="84"/>
      <c r="D12" s="84"/>
      <c r="E12" s="84"/>
      <c r="F12" s="84"/>
      <c r="G12" s="84"/>
      <c r="H12" s="86"/>
    </row>
    <row r="13" spans="1:8" s="3" customFormat="1">
      <c r="A13" s="32" t="s">
        <v>9</v>
      </c>
      <c r="B13" s="33" t="s">
        <v>8</v>
      </c>
      <c r="C13" s="33" t="s">
        <v>0</v>
      </c>
      <c r="D13" s="34" t="s">
        <v>6</v>
      </c>
      <c r="E13" s="33" t="s">
        <v>23</v>
      </c>
      <c r="F13" s="33" t="s">
        <v>12</v>
      </c>
      <c r="G13" s="33" t="s">
        <v>42</v>
      </c>
      <c r="H13" s="35" t="s">
        <v>5</v>
      </c>
    </row>
    <row r="14" spans="1:8" s="4" customFormat="1" ht="12.6" customHeight="1">
      <c r="A14" s="7" t="s">
        <v>10</v>
      </c>
      <c r="B14" s="57" t="s">
        <v>80</v>
      </c>
      <c r="C14" s="58" t="s">
        <v>81</v>
      </c>
      <c r="D14" s="60" t="s">
        <v>13</v>
      </c>
      <c r="E14" s="61">
        <v>248</v>
      </c>
      <c r="F14" s="61">
        <v>2</v>
      </c>
      <c r="G14" s="41">
        <f t="shared" ref="G14:G19" si="1">E14/F14</f>
        <v>124</v>
      </c>
      <c r="H14" s="10"/>
    </row>
    <row r="15" spans="1:8" s="4" customFormat="1" ht="12.6" customHeight="1">
      <c r="A15" s="7" t="s">
        <v>10</v>
      </c>
      <c r="B15" s="57" t="s">
        <v>43</v>
      </c>
      <c r="C15" s="58" t="s">
        <v>44</v>
      </c>
      <c r="D15" s="60" t="s">
        <v>13</v>
      </c>
      <c r="E15" s="61">
        <v>1298</v>
      </c>
      <c r="F15" s="61">
        <v>11</v>
      </c>
      <c r="G15" s="41">
        <f t="shared" si="1"/>
        <v>118</v>
      </c>
      <c r="H15" s="10"/>
    </row>
    <row r="16" spans="1:8" s="4" customFormat="1" ht="12.6" customHeight="1">
      <c r="A16" s="13" t="s">
        <v>10</v>
      </c>
      <c r="B16" s="62" t="s">
        <v>43</v>
      </c>
      <c r="C16" s="63" t="s">
        <v>44</v>
      </c>
      <c r="D16" s="64" t="s">
        <v>45</v>
      </c>
      <c r="E16" s="65">
        <v>1481</v>
      </c>
      <c r="F16" s="65">
        <v>13</v>
      </c>
      <c r="G16" s="46">
        <f t="shared" si="1"/>
        <v>113.92307692307692</v>
      </c>
      <c r="H16" s="47"/>
    </row>
    <row r="17" spans="1:8" s="4" customFormat="1" ht="12.6" customHeight="1">
      <c r="A17" s="56" t="s">
        <v>124</v>
      </c>
      <c r="B17" s="57" t="s">
        <v>93</v>
      </c>
      <c r="C17" s="58" t="s">
        <v>125</v>
      </c>
      <c r="D17" s="60" t="s">
        <v>129</v>
      </c>
      <c r="E17" s="61">
        <v>458</v>
      </c>
      <c r="F17" s="61">
        <v>4</v>
      </c>
      <c r="G17" s="41">
        <f t="shared" si="1"/>
        <v>114.5</v>
      </c>
      <c r="H17" s="10"/>
    </row>
    <row r="18" spans="1:8" s="4" customFormat="1" ht="12.6" customHeight="1">
      <c r="A18" s="56" t="s">
        <v>124</v>
      </c>
      <c r="B18" s="57" t="s">
        <v>93</v>
      </c>
      <c r="C18" s="58" t="s">
        <v>63</v>
      </c>
      <c r="D18" s="60" t="s">
        <v>133</v>
      </c>
      <c r="E18" s="61">
        <v>641</v>
      </c>
      <c r="F18" s="61">
        <v>6</v>
      </c>
      <c r="G18" s="41">
        <f t="shared" si="1"/>
        <v>106.83333333333333</v>
      </c>
      <c r="H18" s="10"/>
    </row>
    <row r="19" spans="1:8" s="4" customFormat="1" ht="12.6" customHeight="1">
      <c r="A19" s="56" t="s">
        <v>124</v>
      </c>
      <c r="B19" s="59" t="s">
        <v>131</v>
      </c>
      <c r="C19" s="58" t="s">
        <v>132</v>
      </c>
      <c r="D19" s="60" t="s">
        <v>129</v>
      </c>
      <c r="E19" s="61">
        <v>2025</v>
      </c>
      <c r="F19" s="61">
        <v>19</v>
      </c>
      <c r="G19" s="41">
        <f t="shared" si="1"/>
        <v>106.57894736842105</v>
      </c>
      <c r="H19" s="10"/>
    </row>
    <row r="20" spans="1:8" ht="12.6" customHeight="1" thickBot="1">
      <c r="A20" s="79"/>
      <c r="B20" s="80"/>
      <c r="C20" s="80"/>
      <c r="D20" s="80"/>
      <c r="E20" s="80"/>
      <c r="F20" s="37"/>
      <c r="G20" s="37"/>
      <c r="H20" s="38"/>
    </row>
    <row r="21" spans="1:8" ht="12.6" customHeight="1"/>
  </sheetData>
  <mergeCells count="3">
    <mergeCell ref="A1:H1"/>
    <mergeCell ref="A12:H12"/>
    <mergeCell ref="A20:E20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20"/>
  <sheetViews>
    <sheetView workbookViewId="0">
      <selection activeCell="D26" sqref="D26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10.109375" style="2" customWidth="1"/>
    <col min="5" max="7" width="6.44140625" style="2" customWidth="1"/>
    <col min="8" max="8" width="28.5546875" style="1" customWidth="1"/>
    <col min="9" max="16384" width="9.109375" style="1"/>
  </cols>
  <sheetData>
    <row r="1" spans="1:8" ht="18.75" customHeight="1">
      <c r="A1" s="81" t="s">
        <v>161</v>
      </c>
      <c r="B1" s="82"/>
      <c r="C1" s="82"/>
      <c r="D1" s="82"/>
      <c r="E1" s="82"/>
      <c r="F1" s="82"/>
      <c r="G1" s="82"/>
      <c r="H1" s="85"/>
    </row>
    <row r="2" spans="1:8" s="3" customFormat="1">
      <c r="A2" s="32" t="s">
        <v>9</v>
      </c>
      <c r="B2" s="33" t="s">
        <v>8</v>
      </c>
      <c r="C2" s="33" t="s">
        <v>0</v>
      </c>
      <c r="D2" s="34" t="s">
        <v>6</v>
      </c>
      <c r="E2" s="33" t="s">
        <v>23</v>
      </c>
      <c r="F2" s="33" t="s">
        <v>12</v>
      </c>
      <c r="G2" s="33" t="s">
        <v>42</v>
      </c>
      <c r="H2" s="35" t="s">
        <v>5</v>
      </c>
    </row>
    <row r="3" spans="1:8" s="4" customFormat="1" ht="12.6" customHeight="1">
      <c r="A3" s="7" t="s">
        <v>10</v>
      </c>
      <c r="B3" s="57" t="s">
        <v>49</v>
      </c>
      <c r="C3" s="58" t="s">
        <v>50</v>
      </c>
      <c r="D3" s="60" t="s">
        <v>51</v>
      </c>
      <c r="E3" s="61">
        <v>3561</v>
      </c>
      <c r="F3" s="61">
        <v>50</v>
      </c>
      <c r="G3" s="41">
        <f t="shared" ref="G3:G11" si="0">E3/F3</f>
        <v>71.22</v>
      </c>
      <c r="H3" s="10"/>
    </row>
    <row r="4" spans="1:8" s="4" customFormat="1" ht="12.6" customHeight="1">
      <c r="A4" s="7" t="s">
        <v>10</v>
      </c>
      <c r="B4" s="57" t="s">
        <v>52</v>
      </c>
      <c r="C4" s="58" t="s">
        <v>54</v>
      </c>
      <c r="D4" s="60" t="s">
        <v>51</v>
      </c>
      <c r="E4" s="61">
        <v>3565</v>
      </c>
      <c r="F4" s="61">
        <v>50</v>
      </c>
      <c r="G4" s="41">
        <f t="shared" si="0"/>
        <v>71.3</v>
      </c>
      <c r="H4" s="10"/>
    </row>
    <row r="5" spans="1:8" s="4" customFormat="1" ht="12.6" customHeight="1">
      <c r="A5" s="13" t="s">
        <v>10</v>
      </c>
      <c r="B5" s="62" t="s">
        <v>53</v>
      </c>
      <c r="C5" s="63" t="s">
        <v>55</v>
      </c>
      <c r="D5" s="64" t="s">
        <v>51</v>
      </c>
      <c r="E5" s="65">
        <v>3620</v>
      </c>
      <c r="F5" s="65">
        <v>50</v>
      </c>
      <c r="G5" s="46">
        <f t="shared" si="0"/>
        <v>72.400000000000006</v>
      </c>
      <c r="H5" s="47"/>
    </row>
    <row r="6" spans="1:8" s="4" customFormat="1" ht="12.6" customHeight="1">
      <c r="A6" s="56" t="s">
        <v>124</v>
      </c>
      <c r="B6" s="57" t="s">
        <v>134</v>
      </c>
      <c r="C6" s="58" t="s">
        <v>135</v>
      </c>
      <c r="D6" s="60" t="s">
        <v>137</v>
      </c>
      <c r="E6" s="61">
        <v>7073</v>
      </c>
      <c r="F6" s="61">
        <v>84</v>
      </c>
      <c r="G6" s="41">
        <f t="shared" si="0"/>
        <v>84.202380952380949</v>
      </c>
      <c r="H6" s="10"/>
    </row>
    <row r="7" spans="1:8" s="4" customFormat="1" ht="12.6" customHeight="1">
      <c r="A7" s="56" t="s">
        <v>124</v>
      </c>
      <c r="B7" s="59" t="s">
        <v>136</v>
      </c>
      <c r="C7" s="58" t="s">
        <v>55</v>
      </c>
      <c r="D7" s="60" t="s">
        <v>138</v>
      </c>
      <c r="E7" s="61">
        <v>7136</v>
      </c>
      <c r="F7" s="61">
        <v>84</v>
      </c>
      <c r="G7" s="41">
        <f t="shared" si="0"/>
        <v>84.952380952380949</v>
      </c>
      <c r="H7" s="10"/>
    </row>
    <row r="8" spans="1:8" s="4" customFormat="1" ht="12.6" customHeight="1">
      <c r="A8" s="67" t="s">
        <v>124</v>
      </c>
      <c r="B8" s="62" t="s">
        <v>93</v>
      </c>
      <c r="C8" s="63" t="s">
        <v>94</v>
      </c>
      <c r="D8" s="64" t="s">
        <v>130</v>
      </c>
      <c r="E8" s="65">
        <v>7347</v>
      </c>
      <c r="F8" s="65">
        <v>84</v>
      </c>
      <c r="G8" s="46">
        <f t="shared" si="0"/>
        <v>87.464285714285708</v>
      </c>
      <c r="H8" s="47"/>
    </row>
    <row r="9" spans="1:8" s="4" customFormat="1" ht="12.6" customHeight="1">
      <c r="A9" s="66" t="s">
        <v>149</v>
      </c>
      <c r="B9" s="59" t="s">
        <v>153</v>
      </c>
      <c r="C9" s="58" t="s">
        <v>154</v>
      </c>
      <c r="D9" s="60" t="s">
        <v>79</v>
      </c>
      <c r="E9" s="61">
        <v>7021</v>
      </c>
      <c r="F9" s="61">
        <v>81</v>
      </c>
      <c r="G9" s="41">
        <f t="shared" si="0"/>
        <v>86.679012345679013</v>
      </c>
      <c r="H9" s="10"/>
    </row>
    <row r="10" spans="1:8" s="4" customFormat="1" ht="12.6" customHeight="1">
      <c r="A10" s="66" t="s">
        <v>149</v>
      </c>
      <c r="B10" s="59" t="s">
        <v>166</v>
      </c>
      <c r="C10" s="58" t="s">
        <v>155</v>
      </c>
      <c r="D10" s="60" t="s">
        <v>79</v>
      </c>
      <c r="E10" s="61">
        <v>6633</v>
      </c>
      <c r="F10" s="61">
        <v>76</v>
      </c>
      <c r="G10" s="41">
        <f t="shared" si="0"/>
        <v>87.276315789473685</v>
      </c>
      <c r="H10" s="10"/>
    </row>
    <row r="11" spans="1:8" s="4" customFormat="1" ht="12.6" customHeight="1">
      <c r="A11" s="66" t="s">
        <v>149</v>
      </c>
      <c r="B11" s="59" t="s">
        <v>156</v>
      </c>
      <c r="C11" s="63" t="s">
        <v>157</v>
      </c>
      <c r="D11" s="64" t="s">
        <v>79</v>
      </c>
      <c r="E11" s="65">
        <v>3446</v>
      </c>
      <c r="F11" s="65">
        <v>39</v>
      </c>
      <c r="G11" s="46">
        <f t="shared" si="0"/>
        <v>88.358974358974365</v>
      </c>
      <c r="H11" s="47"/>
    </row>
    <row r="12" spans="1:8" ht="18.75" customHeight="1">
      <c r="A12" s="83" t="s">
        <v>160</v>
      </c>
      <c r="B12" s="84"/>
      <c r="C12" s="84"/>
      <c r="D12" s="84"/>
      <c r="E12" s="84"/>
      <c r="F12" s="84"/>
      <c r="G12" s="84"/>
      <c r="H12" s="86"/>
    </row>
    <row r="13" spans="1:8" s="3" customFormat="1">
      <c r="A13" s="32" t="s">
        <v>9</v>
      </c>
      <c r="B13" s="33" t="s">
        <v>8</v>
      </c>
      <c r="C13" s="33" t="s">
        <v>0</v>
      </c>
      <c r="D13" s="34" t="s">
        <v>6</v>
      </c>
      <c r="E13" s="33" t="s">
        <v>23</v>
      </c>
      <c r="F13" s="33" t="s">
        <v>12</v>
      </c>
      <c r="G13" s="33" t="s">
        <v>42</v>
      </c>
      <c r="H13" s="35" t="s">
        <v>5</v>
      </c>
    </row>
    <row r="14" spans="1:8" s="4" customFormat="1" ht="12.6" customHeight="1">
      <c r="A14" s="7" t="s">
        <v>10</v>
      </c>
      <c r="B14" s="57" t="s">
        <v>49</v>
      </c>
      <c r="C14" s="58" t="s">
        <v>50</v>
      </c>
      <c r="D14" s="60" t="s">
        <v>61</v>
      </c>
      <c r="E14" s="61">
        <v>246</v>
      </c>
      <c r="F14" s="61">
        <v>4</v>
      </c>
      <c r="G14" s="41">
        <f t="shared" ref="G14:G19" si="1">E14/F14</f>
        <v>61.5</v>
      </c>
      <c r="H14" s="10"/>
    </row>
    <row r="15" spans="1:8" s="4" customFormat="1" ht="12.6" customHeight="1">
      <c r="A15" s="7" t="s">
        <v>10</v>
      </c>
      <c r="B15" s="57" t="s">
        <v>148</v>
      </c>
      <c r="C15" s="58" t="s">
        <v>142</v>
      </c>
      <c r="D15" s="60" t="s">
        <v>78</v>
      </c>
      <c r="E15" s="61">
        <v>266</v>
      </c>
      <c r="F15" s="61">
        <v>4</v>
      </c>
      <c r="G15" s="41">
        <f t="shared" si="1"/>
        <v>66.5</v>
      </c>
      <c r="H15" s="10"/>
    </row>
    <row r="16" spans="1:8" s="4" customFormat="1" ht="12.6" customHeight="1">
      <c r="A16" s="13" t="s">
        <v>10</v>
      </c>
      <c r="B16" s="62" t="s">
        <v>49</v>
      </c>
      <c r="C16" s="63" t="s">
        <v>50</v>
      </c>
      <c r="D16" s="64" t="s">
        <v>75</v>
      </c>
      <c r="E16" s="65">
        <v>267</v>
      </c>
      <c r="F16" s="65">
        <v>4</v>
      </c>
      <c r="G16" s="46">
        <f t="shared" si="1"/>
        <v>66.75</v>
      </c>
      <c r="H16" s="47"/>
    </row>
    <row r="17" spans="1:8" s="4" customFormat="1" ht="12.6" customHeight="1">
      <c r="A17" s="56" t="s">
        <v>124</v>
      </c>
      <c r="B17" s="57" t="s">
        <v>134</v>
      </c>
      <c r="C17" s="58" t="s">
        <v>135</v>
      </c>
      <c r="D17" s="60" t="s">
        <v>137</v>
      </c>
      <c r="E17" s="61">
        <v>389</v>
      </c>
      <c r="F17" s="61">
        <v>5</v>
      </c>
      <c r="G17" s="41">
        <f t="shared" si="1"/>
        <v>77.8</v>
      </c>
      <c r="H17" s="10"/>
    </row>
    <row r="18" spans="1:8" s="4" customFormat="1" ht="12.6" customHeight="1">
      <c r="A18" s="56" t="s">
        <v>124</v>
      </c>
      <c r="B18" s="59" t="s">
        <v>139</v>
      </c>
      <c r="C18" s="58" t="s">
        <v>140</v>
      </c>
      <c r="D18" s="60" t="s">
        <v>137</v>
      </c>
      <c r="E18" s="61">
        <v>407</v>
      </c>
      <c r="F18" s="61">
        <v>5</v>
      </c>
      <c r="G18" s="41">
        <f t="shared" si="1"/>
        <v>81.400000000000006</v>
      </c>
      <c r="H18" s="10"/>
    </row>
    <row r="19" spans="1:8" s="4" customFormat="1" ht="12.6" customHeight="1">
      <c r="A19" s="56" t="s">
        <v>124</v>
      </c>
      <c r="B19" s="59" t="s">
        <v>141</v>
      </c>
      <c r="C19" s="58" t="s">
        <v>142</v>
      </c>
      <c r="D19" s="60" t="s">
        <v>138</v>
      </c>
      <c r="E19" s="61">
        <v>408</v>
      </c>
      <c r="F19" s="61">
        <v>5</v>
      </c>
      <c r="G19" s="41">
        <f t="shared" si="1"/>
        <v>81.599999999999994</v>
      </c>
      <c r="H19" s="10"/>
    </row>
    <row r="20" spans="1:8" ht="12.6" customHeight="1" thickBot="1">
      <c r="A20" s="79"/>
      <c r="B20" s="80"/>
      <c r="C20" s="80"/>
      <c r="D20" s="80"/>
      <c r="E20" s="80"/>
      <c r="F20" s="37"/>
      <c r="G20" s="37"/>
      <c r="H20" s="38"/>
    </row>
  </sheetData>
  <mergeCells count="3">
    <mergeCell ref="A1:H1"/>
    <mergeCell ref="A12:H12"/>
    <mergeCell ref="A20:E20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J26"/>
  <sheetViews>
    <sheetView workbookViewId="0">
      <selection activeCell="B24" sqref="B24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1" customWidth="1"/>
    <col min="5" max="5" width="5.33203125" style="2" customWidth="1"/>
    <col min="6" max="6" width="10.109375" style="2" customWidth="1"/>
    <col min="7" max="9" width="6.44140625" style="2" customWidth="1"/>
    <col min="10" max="10" width="28.5546875" style="1" customWidth="1"/>
    <col min="11" max="16384" width="9.109375" style="1"/>
  </cols>
  <sheetData>
    <row r="1" spans="1:10" ht="18.75" customHeight="1">
      <c r="A1" s="83" t="s">
        <v>112</v>
      </c>
      <c r="B1" s="84"/>
      <c r="C1" s="84"/>
      <c r="D1" s="84"/>
      <c r="E1" s="84"/>
      <c r="F1" s="84"/>
      <c r="G1" s="84"/>
      <c r="H1" s="84"/>
      <c r="I1" s="84"/>
      <c r="J1" s="86"/>
    </row>
    <row r="2" spans="1:10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6</v>
      </c>
      <c r="G2" s="33" t="s">
        <v>23</v>
      </c>
      <c r="H2" s="33" t="s">
        <v>12</v>
      </c>
      <c r="I2" s="33" t="s">
        <v>42</v>
      </c>
      <c r="J2" s="35" t="s">
        <v>5</v>
      </c>
    </row>
    <row r="3" spans="1:10" s="4" customFormat="1" ht="12.6" customHeight="1">
      <c r="A3" s="43" t="s">
        <v>10</v>
      </c>
      <c r="B3" s="8" t="s">
        <v>80</v>
      </c>
      <c r="C3" s="9" t="s">
        <v>81</v>
      </c>
      <c r="D3" s="8" t="s">
        <v>71</v>
      </c>
      <c r="E3" s="9" t="s">
        <v>116</v>
      </c>
      <c r="F3" s="9" t="s">
        <v>13</v>
      </c>
      <c r="G3" s="40">
        <v>248</v>
      </c>
      <c r="H3" s="40">
        <v>2</v>
      </c>
      <c r="I3" s="41">
        <f t="shared" ref="I3:I15" si="0">G3/H3</f>
        <v>124</v>
      </c>
      <c r="J3" s="10" t="s">
        <v>89</v>
      </c>
    </row>
    <row r="4" spans="1:10" s="4" customFormat="1" ht="12.6" customHeight="1">
      <c r="A4" s="43" t="s">
        <v>10</v>
      </c>
      <c r="B4" s="8" t="s">
        <v>102</v>
      </c>
      <c r="C4" s="9" t="s">
        <v>103</v>
      </c>
      <c r="D4" s="8" t="s">
        <v>59</v>
      </c>
      <c r="E4" s="9" t="s">
        <v>60</v>
      </c>
      <c r="F4" s="9" t="s">
        <v>106</v>
      </c>
      <c r="G4" s="40">
        <v>215</v>
      </c>
      <c r="H4" s="40">
        <v>2</v>
      </c>
      <c r="I4" s="41">
        <f>G4/H4</f>
        <v>107.5</v>
      </c>
      <c r="J4" s="10"/>
    </row>
    <row r="5" spans="1:10" s="4" customFormat="1" ht="12.6" customHeight="1">
      <c r="A5" s="44" t="s">
        <v>10</v>
      </c>
      <c r="B5" s="15" t="s">
        <v>59</v>
      </c>
      <c r="C5" s="14" t="s">
        <v>60</v>
      </c>
      <c r="D5" s="15" t="s">
        <v>56</v>
      </c>
      <c r="E5" s="14" t="s">
        <v>85</v>
      </c>
      <c r="F5" s="14" t="s">
        <v>45</v>
      </c>
      <c r="G5" s="45">
        <v>215</v>
      </c>
      <c r="H5" s="45">
        <v>2</v>
      </c>
      <c r="I5" s="46">
        <f>G5/H5</f>
        <v>107.5</v>
      </c>
      <c r="J5" s="47"/>
    </row>
    <row r="6" spans="1:10" s="4" customFormat="1" ht="12.6" customHeight="1">
      <c r="A6" s="43" t="s">
        <v>10</v>
      </c>
      <c r="B6" s="8" t="s">
        <v>47</v>
      </c>
      <c r="C6" s="9" t="s">
        <v>48</v>
      </c>
      <c r="D6" s="8" t="s">
        <v>71</v>
      </c>
      <c r="E6" s="9" t="s">
        <v>116</v>
      </c>
      <c r="F6" s="9" t="s">
        <v>45</v>
      </c>
      <c r="G6" s="40">
        <v>349</v>
      </c>
      <c r="H6" s="40">
        <v>3</v>
      </c>
      <c r="I6" s="41">
        <f>G6/H6</f>
        <v>116.33333333333333</v>
      </c>
      <c r="J6" s="10" t="s">
        <v>92</v>
      </c>
    </row>
    <row r="7" spans="1:10" s="4" customFormat="1" ht="12.6" customHeight="1">
      <c r="A7" s="44" t="s">
        <v>10</v>
      </c>
      <c r="B7" s="15" t="s">
        <v>56</v>
      </c>
      <c r="C7" s="14" t="s">
        <v>85</v>
      </c>
      <c r="D7" s="15" t="s">
        <v>68</v>
      </c>
      <c r="E7" s="14" t="s">
        <v>117</v>
      </c>
      <c r="F7" s="14" t="s">
        <v>118</v>
      </c>
      <c r="G7" s="45">
        <v>344</v>
      </c>
      <c r="H7" s="45">
        <v>3</v>
      </c>
      <c r="I7" s="46">
        <f t="shared" si="0"/>
        <v>114.66666666666667</v>
      </c>
      <c r="J7" s="47"/>
    </row>
    <row r="8" spans="1:10" s="4" customFormat="1" ht="12.6" customHeight="1">
      <c r="A8" s="43" t="s">
        <v>10</v>
      </c>
      <c r="B8" s="8" t="s">
        <v>56</v>
      </c>
      <c r="C8" s="9" t="s">
        <v>85</v>
      </c>
      <c r="D8" s="8" t="s">
        <v>43</v>
      </c>
      <c r="E8" s="9" t="s">
        <v>44</v>
      </c>
      <c r="F8" s="9" t="s">
        <v>13</v>
      </c>
      <c r="G8" s="40">
        <v>464</v>
      </c>
      <c r="H8" s="40">
        <v>4</v>
      </c>
      <c r="I8" s="41">
        <f t="shared" si="0"/>
        <v>116</v>
      </c>
      <c r="J8" s="10" t="s">
        <v>97</v>
      </c>
    </row>
    <row r="9" spans="1:10" s="4" customFormat="1" ht="12.6" customHeight="1">
      <c r="A9" s="44" t="s">
        <v>10</v>
      </c>
      <c r="B9" s="15" t="s">
        <v>43</v>
      </c>
      <c r="C9" s="14" t="s">
        <v>44</v>
      </c>
      <c r="D9" s="15" t="s">
        <v>56</v>
      </c>
      <c r="E9" s="14" t="s">
        <v>85</v>
      </c>
      <c r="F9" s="14" t="s">
        <v>13</v>
      </c>
      <c r="G9" s="45">
        <v>463</v>
      </c>
      <c r="H9" s="45">
        <v>4</v>
      </c>
      <c r="I9" s="46">
        <f t="shared" si="0"/>
        <v>115.75</v>
      </c>
      <c r="J9" s="47"/>
    </row>
    <row r="10" spans="1:10" s="4" customFormat="1" ht="12.6" customHeight="1">
      <c r="A10" s="43" t="s">
        <v>10</v>
      </c>
      <c r="B10" s="8" t="s">
        <v>43</v>
      </c>
      <c r="C10" s="9" t="s">
        <v>44</v>
      </c>
      <c r="D10" s="8" t="s">
        <v>56</v>
      </c>
      <c r="E10" s="9" t="s">
        <v>57</v>
      </c>
      <c r="F10" s="9" t="s">
        <v>120</v>
      </c>
      <c r="G10" s="40">
        <v>568</v>
      </c>
      <c r="H10" s="40">
        <v>5</v>
      </c>
      <c r="I10" s="41">
        <f>G10/H10</f>
        <v>113.6</v>
      </c>
      <c r="J10" s="10" t="s">
        <v>100</v>
      </c>
    </row>
    <row r="11" spans="1:10" s="4" customFormat="1" ht="12.6" customHeight="1">
      <c r="A11" s="44" t="s">
        <v>10</v>
      </c>
      <c r="B11" s="15" t="s">
        <v>43</v>
      </c>
      <c r="C11" s="14" t="s">
        <v>44</v>
      </c>
      <c r="D11" s="15" t="s">
        <v>71</v>
      </c>
      <c r="E11" s="14" t="s">
        <v>48</v>
      </c>
      <c r="F11" s="14" t="s">
        <v>121</v>
      </c>
      <c r="G11" s="45">
        <v>565</v>
      </c>
      <c r="H11" s="45">
        <v>5</v>
      </c>
      <c r="I11" s="46">
        <f>G11/H11</f>
        <v>113</v>
      </c>
      <c r="J11" s="47"/>
    </row>
    <row r="12" spans="1:10" s="4" customFormat="1" ht="12.6" customHeight="1">
      <c r="A12" s="43" t="s">
        <v>10</v>
      </c>
      <c r="B12" s="8" t="s">
        <v>47</v>
      </c>
      <c r="C12" s="9" t="s">
        <v>119</v>
      </c>
      <c r="D12" s="8" t="s">
        <v>71</v>
      </c>
      <c r="E12" s="9" t="s">
        <v>48</v>
      </c>
      <c r="F12" s="9" t="s">
        <v>121</v>
      </c>
      <c r="G12" s="40">
        <v>743</v>
      </c>
      <c r="H12" s="40">
        <v>6</v>
      </c>
      <c r="I12" s="41">
        <f t="shared" si="0"/>
        <v>123.83333333333333</v>
      </c>
      <c r="J12" s="10" t="s">
        <v>101</v>
      </c>
    </row>
    <row r="13" spans="1:10" s="4" customFormat="1" ht="12.6" customHeight="1">
      <c r="A13" s="44" t="s">
        <v>10</v>
      </c>
      <c r="B13" s="15" t="s">
        <v>43</v>
      </c>
      <c r="C13" s="14" t="s">
        <v>44</v>
      </c>
      <c r="D13" s="15" t="s">
        <v>47</v>
      </c>
      <c r="E13" s="14" t="s">
        <v>48</v>
      </c>
      <c r="F13" s="14" t="s">
        <v>45</v>
      </c>
      <c r="G13" s="45">
        <v>712</v>
      </c>
      <c r="H13" s="45">
        <v>6</v>
      </c>
      <c r="I13" s="46">
        <f t="shared" si="0"/>
        <v>118.66666666666667</v>
      </c>
      <c r="J13" s="47"/>
    </row>
    <row r="14" spans="1:10" s="4" customFormat="1" ht="12.6" customHeight="1">
      <c r="A14" s="43" t="s">
        <v>10</v>
      </c>
      <c r="B14" s="8" t="s">
        <v>43</v>
      </c>
      <c r="C14" s="9" t="s">
        <v>44</v>
      </c>
      <c r="D14" s="8" t="s">
        <v>71</v>
      </c>
      <c r="E14" s="9" t="s">
        <v>116</v>
      </c>
      <c r="F14" s="9" t="s">
        <v>13</v>
      </c>
      <c r="G14" s="40">
        <v>835</v>
      </c>
      <c r="H14" s="40">
        <v>7</v>
      </c>
      <c r="I14" s="41">
        <f t="shared" si="0"/>
        <v>119.28571428571429</v>
      </c>
      <c r="J14" s="10" t="s">
        <v>104</v>
      </c>
    </row>
    <row r="15" spans="1:10" s="4" customFormat="1" ht="12.6" customHeight="1">
      <c r="A15" s="43" t="s">
        <v>10</v>
      </c>
      <c r="B15" s="8" t="s">
        <v>43</v>
      </c>
      <c r="C15" s="9" t="s">
        <v>44</v>
      </c>
      <c r="D15" s="8" t="s">
        <v>68</v>
      </c>
      <c r="E15" s="9" t="s">
        <v>117</v>
      </c>
      <c r="F15" s="9" t="s">
        <v>118</v>
      </c>
      <c r="G15" s="40">
        <v>799</v>
      </c>
      <c r="H15" s="40">
        <v>7</v>
      </c>
      <c r="I15" s="41">
        <f t="shared" si="0"/>
        <v>114.14285714285714</v>
      </c>
      <c r="J15" s="10"/>
    </row>
    <row r="16" spans="1:10" ht="18.75" customHeight="1">
      <c r="A16" s="83" t="s">
        <v>113</v>
      </c>
      <c r="B16" s="84"/>
      <c r="C16" s="84"/>
      <c r="D16" s="84"/>
      <c r="E16" s="84"/>
      <c r="F16" s="84"/>
      <c r="G16" s="84"/>
      <c r="H16" s="84"/>
      <c r="I16" s="84"/>
      <c r="J16" s="86"/>
    </row>
    <row r="17" spans="1:10" s="3" customFormat="1">
      <c r="A17" s="32" t="s">
        <v>9</v>
      </c>
      <c r="B17" s="33" t="s">
        <v>8</v>
      </c>
      <c r="C17" s="33" t="s">
        <v>0</v>
      </c>
      <c r="D17" s="33" t="s">
        <v>8</v>
      </c>
      <c r="E17" s="33" t="s">
        <v>0</v>
      </c>
      <c r="F17" s="34" t="s">
        <v>6</v>
      </c>
      <c r="G17" s="33" t="s">
        <v>23</v>
      </c>
      <c r="H17" s="33" t="s">
        <v>12</v>
      </c>
      <c r="I17" s="33" t="s">
        <v>42</v>
      </c>
      <c r="J17" s="35" t="s">
        <v>5</v>
      </c>
    </row>
    <row r="18" spans="1:10" s="4" customFormat="1" ht="12.6" customHeight="1">
      <c r="A18" s="7" t="s">
        <v>10</v>
      </c>
      <c r="B18" s="8" t="s">
        <v>56</v>
      </c>
      <c r="C18" s="9" t="s">
        <v>85</v>
      </c>
      <c r="D18" s="8" t="s">
        <v>43</v>
      </c>
      <c r="E18" s="9" t="s">
        <v>44</v>
      </c>
      <c r="F18" s="9" t="s">
        <v>13</v>
      </c>
      <c r="G18" s="40">
        <v>464</v>
      </c>
      <c r="H18" s="40">
        <v>4</v>
      </c>
      <c r="I18" s="41">
        <f t="shared" ref="I18:I25" si="1">G18/H18</f>
        <v>116</v>
      </c>
      <c r="J18" s="10" t="s">
        <v>97</v>
      </c>
    </row>
    <row r="19" spans="1:10" s="4" customFormat="1" ht="12.6" customHeight="1">
      <c r="A19" s="13" t="s">
        <v>10</v>
      </c>
      <c r="B19" s="15" t="s">
        <v>43</v>
      </c>
      <c r="C19" s="14" t="s">
        <v>44</v>
      </c>
      <c r="D19" s="15" t="s">
        <v>56</v>
      </c>
      <c r="E19" s="14" t="s">
        <v>85</v>
      </c>
      <c r="F19" s="14" t="s">
        <v>13</v>
      </c>
      <c r="G19" s="45">
        <v>463</v>
      </c>
      <c r="H19" s="45">
        <v>4</v>
      </c>
      <c r="I19" s="46">
        <f t="shared" si="1"/>
        <v>115.75</v>
      </c>
      <c r="J19" s="47"/>
    </row>
    <row r="20" spans="1:10" s="4" customFormat="1" ht="12.6" customHeight="1">
      <c r="A20" s="7" t="s">
        <v>10</v>
      </c>
      <c r="B20" s="8" t="s">
        <v>43</v>
      </c>
      <c r="C20" s="9" t="s">
        <v>44</v>
      </c>
      <c r="D20" s="8" t="s">
        <v>56</v>
      </c>
      <c r="E20" s="9" t="s">
        <v>57</v>
      </c>
      <c r="F20" s="9" t="s">
        <v>120</v>
      </c>
      <c r="G20" s="40">
        <v>568</v>
      </c>
      <c r="H20" s="40">
        <v>5</v>
      </c>
      <c r="I20" s="41">
        <f t="shared" si="1"/>
        <v>113.6</v>
      </c>
      <c r="J20" s="10" t="s">
        <v>100</v>
      </c>
    </row>
    <row r="21" spans="1:10" s="4" customFormat="1" ht="12.6" customHeight="1">
      <c r="A21" s="13" t="s">
        <v>10</v>
      </c>
      <c r="B21" s="15" t="s">
        <v>43</v>
      </c>
      <c r="C21" s="14" t="s">
        <v>44</v>
      </c>
      <c r="D21" s="15" t="s">
        <v>68</v>
      </c>
      <c r="E21" s="14" t="s">
        <v>117</v>
      </c>
      <c r="F21" s="14" t="s">
        <v>46</v>
      </c>
      <c r="G21" s="45">
        <v>555</v>
      </c>
      <c r="H21" s="45">
        <v>5</v>
      </c>
      <c r="I21" s="46">
        <f t="shared" si="1"/>
        <v>111</v>
      </c>
      <c r="J21" s="47"/>
    </row>
    <row r="22" spans="1:10" s="4" customFormat="1" ht="12.6" customHeight="1">
      <c r="A22" s="7" t="s">
        <v>10</v>
      </c>
      <c r="B22" s="8" t="s">
        <v>47</v>
      </c>
      <c r="C22" s="9" t="s">
        <v>119</v>
      </c>
      <c r="D22" s="8" t="s">
        <v>71</v>
      </c>
      <c r="E22" s="9" t="s">
        <v>48</v>
      </c>
      <c r="F22" s="9" t="s">
        <v>121</v>
      </c>
      <c r="G22" s="40">
        <v>743</v>
      </c>
      <c r="H22" s="40">
        <v>6</v>
      </c>
      <c r="I22" s="41">
        <f t="shared" si="1"/>
        <v>123.83333333333333</v>
      </c>
      <c r="J22" s="10" t="s">
        <v>101</v>
      </c>
    </row>
    <row r="23" spans="1:10" s="4" customFormat="1" ht="12.6" customHeight="1">
      <c r="A23" s="13" t="s">
        <v>10</v>
      </c>
      <c r="B23" s="15" t="s">
        <v>43</v>
      </c>
      <c r="C23" s="14" t="s">
        <v>44</v>
      </c>
      <c r="D23" s="15" t="s">
        <v>56</v>
      </c>
      <c r="E23" s="14" t="s">
        <v>57</v>
      </c>
      <c r="F23" s="14" t="s">
        <v>14</v>
      </c>
      <c r="G23" s="45">
        <v>640</v>
      </c>
      <c r="H23" s="45">
        <v>6</v>
      </c>
      <c r="I23" s="46">
        <f t="shared" si="1"/>
        <v>106.66666666666667</v>
      </c>
      <c r="J23" s="47"/>
    </row>
    <row r="24" spans="1:10" s="4" customFormat="1" ht="12.6" customHeight="1">
      <c r="A24" s="7" t="s">
        <v>10</v>
      </c>
      <c r="B24" s="8" t="s">
        <v>43</v>
      </c>
      <c r="C24" s="9" t="s">
        <v>44</v>
      </c>
      <c r="D24" s="8" t="s">
        <v>68</v>
      </c>
      <c r="E24" s="9" t="s">
        <v>117</v>
      </c>
      <c r="F24" s="9" t="s">
        <v>118</v>
      </c>
      <c r="G24" s="40">
        <v>799</v>
      </c>
      <c r="H24" s="40">
        <v>7</v>
      </c>
      <c r="I24" s="41">
        <f t="shared" si="1"/>
        <v>114.14285714285714</v>
      </c>
      <c r="J24" s="10" t="s">
        <v>104</v>
      </c>
    </row>
    <row r="25" spans="1:10" s="4" customFormat="1" ht="12.6" customHeight="1">
      <c r="A25" s="7" t="s">
        <v>10</v>
      </c>
      <c r="B25" s="8" t="s">
        <v>43</v>
      </c>
      <c r="C25" s="9" t="s">
        <v>44</v>
      </c>
      <c r="D25" s="8" t="s">
        <v>68</v>
      </c>
      <c r="E25" s="9" t="s">
        <v>117</v>
      </c>
      <c r="F25" s="9" t="s">
        <v>45</v>
      </c>
      <c r="G25" s="40">
        <v>769</v>
      </c>
      <c r="H25" s="40">
        <v>7</v>
      </c>
      <c r="I25" s="41">
        <f t="shared" si="1"/>
        <v>109.85714285714286</v>
      </c>
      <c r="J25" s="10"/>
    </row>
    <row r="26" spans="1:10" ht="12.6" customHeight="1" thickBot="1">
      <c r="A26" s="79"/>
      <c r="B26" s="80"/>
      <c r="C26" s="80"/>
      <c r="D26" s="80"/>
      <c r="E26" s="80"/>
      <c r="F26" s="80"/>
      <c r="G26" s="80"/>
      <c r="H26" s="42"/>
      <c r="I26" s="42"/>
      <c r="J26" s="38"/>
    </row>
  </sheetData>
  <mergeCells count="3">
    <mergeCell ref="A1:J1"/>
    <mergeCell ref="A16:J16"/>
    <mergeCell ref="A26:G26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J27"/>
  <sheetViews>
    <sheetView workbookViewId="0">
      <selection activeCell="D22" sqref="D22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1" customWidth="1"/>
    <col min="5" max="5" width="5.33203125" style="2" customWidth="1"/>
    <col min="6" max="6" width="10.109375" style="2" customWidth="1"/>
    <col min="7" max="9" width="6.44140625" style="2" customWidth="1"/>
    <col min="10" max="10" width="28.5546875" style="1" customWidth="1"/>
    <col min="11" max="16384" width="9.109375" style="1"/>
  </cols>
  <sheetData>
    <row r="1" spans="1:10" ht="18.75" customHeight="1">
      <c r="A1" s="83" t="s">
        <v>114</v>
      </c>
      <c r="B1" s="84"/>
      <c r="C1" s="84"/>
      <c r="D1" s="84"/>
      <c r="E1" s="84"/>
      <c r="F1" s="84"/>
      <c r="G1" s="84"/>
      <c r="H1" s="84"/>
      <c r="I1" s="84"/>
      <c r="J1" s="86"/>
    </row>
    <row r="2" spans="1:10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6</v>
      </c>
      <c r="G2" s="33" t="s">
        <v>23</v>
      </c>
      <c r="H2" s="33" t="s">
        <v>12</v>
      </c>
      <c r="I2" s="33" t="s">
        <v>42</v>
      </c>
      <c r="J2" s="35" t="s">
        <v>5</v>
      </c>
    </row>
    <row r="3" spans="1:10" s="4" customFormat="1" ht="12.6" customHeight="1">
      <c r="A3" s="43" t="s">
        <v>10</v>
      </c>
      <c r="B3" s="8" t="s">
        <v>68</v>
      </c>
      <c r="C3" s="9" t="s">
        <v>72</v>
      </c>
      <c r="D3" s="8" t="s">
        <v>71</v>
      </c>
      <c r="E3" s="9" t="s">
        <v>48</v>
      </c>
      <c r="F3" s="9" t="s">
        <v>105</v>
      </c>
      <c r="G3" s="40">
        <v>150</v>
      </c>
      <c r="H3" s="40">
        <v>2</v>
      </c>
      <c r="I3" s="41">
        <f t="shared" ref="I3:I16" si="0">G3/H3</f>
        <v>75</v>
      </c>
      <c r="J3" s="10" t="s">
        <v>89</v>
      </c>
    </row>
    <row r="4" spans="1:10" s="4" customFormat="1" ht="12.6" customHeight="1">
      <c r="A4" s="43" t="s">
        <v>10</v>
      </c>
      <c r="B4" s="8" t="s">
        <v>74</v>
      </c>
      <c r="C4" s="9" t="s">
        <v>69</v>
      </c>
      <c r="D4" s="8" t="s">
        <v>90</v>
      </c>
      <c r="E4" s="9" t="s">
        <v>91</v>
      </c>
      <c r="F4" s="9" t="s">
        <v>88</v>
      </c>
      <c r="G4" s="40">
        <v>157</v>
      </c>
      <c r="H4" s="40">
        <v>2</v>
      </c>
      <c r="I4" s="41">
        <f>G4/H4</f>
        <v>78.5</v>
      </c>
      <c r="J4" s="10"/>
    </row>
    <row r="5" spans="1:10" s="4" customFormat="1" ht="12.6" customHeight="1">
      <c r="A5" s="44" t="s">
        <v>10</v>
      </c>
      <c r="B5" s="15" t="s">
        <v>71</v>
      </c>
      <c r="C5" s="14" t="s">
        <v>48</v>
      </c>
      <c r="D5" s="15" t="s">
        <v>68</v>
      </c>
      <c r="E5" s="14" t="s">
        <v>72</v>
      </c>
      <c r="F5" s="14" t="s">
        <v>105</v>
      </c>
      <c r="G5" s="45">
        <v>157</v>
      </c>
      <c r="H5" s="45">
        <v>2</v>
      </c>
      <c r="I5" s="46">
        <f t="shared" si="0"/>
        <v>78.5</v>
      </c>
      <c r="J5" s="47"/>
    </row>
    <row r="6" spans="1:10" s="4" customFormat="1" ht="12.6" customHeight="1">
      <c r="A6" s="43" t="s">
        <v>10</v>
      </c>
      <c r="B6" s="8" t="s">
        <v>95</v>
      </c>
      <c r="C6" s="9" t="s">
        <v>96</v>
      </c>
      <c r="D6" s="8" t="s">
        <v>90</v>
      </c>
      <c r="E6" s="9" t="s">
        <v>91</v>
      </c>
      <c r="F6" s="9" t="s">
        <v>51</v>
      </c>
      <c r="G6" s="40">
        <v>199</v>
      </c>
      <c r="H6" s="40">
        <v>3</v>
      </c>
      <c r="I6" s="41">
        <f t="shared" si="0"/>
        <v>66.333333333333329</v>
      </c>
      <c r="J6" s="10" t="s">
        <v>92</v>
      </c>
    </row>
    <row r="7" spans="1:10" s="4" customFormat="1" ht="12.6" customHeight="1">
      <c r="A7" s="43" t="s">
        <v>10</v>
      </c>
      <c r="B7" s="8" t="s">
        <v>80</v>
      </c>
      <c r="C7" s="9" t="s">
        <v>81</v>
      </c>
      <c r="D7" s="8" t="s">
        <v>49</v>
      </c>
      <c r="E7" s="9" t="s">
        <v>50</v>
      </c>
      <c r="F7" s="9" t="s">
        <v>122</v>
      </c>
      <c r="G7" s="40">
        <v>201</v>
      </c>
      <c r="H7" s="40">
        <v>3</v>
      </c>
      <c r="I7" s="41">
        <f>G7/H7</f>
        <v>67</v>
      </c>
      <c r="J7" s="10"/>
    </row>
    <row r="8" spans="1:10" s="4" customFormat="1" ht="12.6" customHeight="1">
      <c r="A8" s="44" t="s">
        <v>10</v>
      </c>
      <c r="B8" s="15" t="s">
        <v>80</v>
      </c>
      <c r="C8" s="14" t="s">
        <v>81</v>
      </c>
      <c r="D8" s="15" t="s">
        <v>107</v>
      </c>
      <c r="E8" s="14" t="s">
        <v>108</v>
      </c>
      <c r="F8" s="14" t="s">
        <v>109</v>
      </c>
      <c r="G8" s="45">
        <v>201</v>
      </c>
      <c r="H8" s="45">
        <v>3</v>
      </c>
      <c r="I8" s="46">
        <f t="shared" si="0"/>
        <v>67</v>
      </c>
      <c r="J8" s="47"/>
    </row>
    <row r="9" spans="1:10" s="4" customFormat="1" ht="12.6" customHeight="1">
      <c r="A9" s="43" t="s">
        <v>10</v>
      </c>
      <c r="B9" s="8" t="s">
        <v>49</v>
      </c>
      <c r="C9" s="9" t="s">
        <v>50</v>
      </c>
      <c r="D9" s="8" t="s">
        <v>110</v>
      </c>
      <c r="E9" s="9" t="s">
        <v>111</v>
      </c>
      <c r="F9" s="48" t="s">
        <v>61</v>
      </c>
      <c r="G9" s="40">
        <v>246</v>
      </c>
      <c r="H9" s="40">
        <v>4</v>
      </c>
      <c r="I9" s="41">
        <f t="shared" si="0"/>
        <v>61.5</v>
      </c>
      <c r="J9" s="10" t="s">
        <v>97</v>
      </c>
    </row>
    <row r="10" spans="1:10" s="4" customFormat="1" ht="12.6" customHeight="1">
      <c r="A10" s="44" t="s">
        <v>10</v>
      </c>
      <c r="B10" s="15" t="s">
        <v>80</v>
      </c>
      <c r="C10" s="14" t="s">
        <v>81</v>
      </c>
      <c r="D10" s="15" t="s">
        <v>49</v>
      </c>
      <c r="E10" s="14" t="s">
        <v>50</v>
      </c>
      <c r="F10" s="49" t="s">
        <v>75</v>
      </c>
      <c r="G10" s="45">
        <v>262</v>
      </c>
      <c r="H10" s="45">
        <v>4</v>
      </c>
      <c r="I10" s="46">
        <f t="shared" si="0"/>
        <v>65.5</v>
      </c>
      <c r="J10" s="47"/>
    </row>
    <row r="11" spans="1:10" s="4" customFormat="1" ht="12.6" customHeight="1">
      <c r="A11" s="43" t="s">
        <v>10</v>
      </c>
      <c r="B11" s="8" t="s">
        <v>93</v>
      </c>
      <c r="C11" s="9" t="s">
        <v>94</v>
      </c>
      <c r="D11" s="8" t="s">
        <v>80</v>
      </c>
      <c r="E11" s="9" t="s">
        <v>81</v>
      </c>
      <c r="F11" s="9" t="s">
        <v>51</v>
      </c>
      <c r="G11" s="40">
        <v>337</v>
      </c>
      <c r="H11" s="40">
        <v>5</v>
      </c>
      <c r="I11" s="41">
        <f t="shared" si="0"/>
        <v>67.400000000000006</v>
      </c>
      <c r="J11" s="10" t="s">
        <v>100</v>
      </c>
    </row>
    <row r="12" spans="1:10" s="4" customFormat="1" ht="12.6" customHeight="1">
      <c r="A12" s="44" t="s">
        <v>10</v>
      </c>
      <c r="B12" s="15" t="s">
        <v>52</v>
      </c>
      <c r="C12" s="14" t="s">
        <v>54</v>
      </c>
      <c r="D12" s="15" t="s">
        <v>80</v>
      </c>
      <c r="E12" s="14" t="s">
        <v>81</v>
      </c>
      <c r="F12" s="14" t="s">
        <v>51</v>
      </c>
      <c r="G12" s="45">
        <v>340</v>
      </c>
      <c r="H12" s="45">
        <v>5</v>
      </c>
      <c r="I12" s="46">
        <f t="shared" si="0"/>
        <v>68</v>
      </c>
      <c r="J12" s="47"/>
    </row>
    <row r="13" spans="1:10" s="4" customFormat="1" ht="12.6" customHeight="1">
      <c r="A13" s="43" t="s">
        <v>10</v>
      </c>
      <c r="B13" s="8" t="s">
        <v>52</v>
      </c>
      <c r="C13" s="9" t="s">
        <v>54</v>
      </c>
      <c r="D13" s="8" t="s">
        <v>59</v>
      </c>
      <c r="E13" s="9" t="s">
        <v>60</v>
      </c>
      <c r="F13" s="9" t="s">
        <v>78</v>
      </c>
      <c r="G13" s="40">
        <v>402</v>
      </c>
      <c r="H13" s="40">
        <v>6</v>
      </c>
      <c r="I13" s="41">
        <f t="shared" si="0"/>
        <v>67</v>
      </c>
      <c r="J13" s="10" t="s">
        <v>101</v>
      </c>
    </row>
    <row r="14" spans="1:10" s="4" customFormat="1" ht="12.6" customHeight="1">
      <c r="A14" s="44" t="s">
        <v>10</v>
      </c>
      <c r="B14" s="15" t="s">
        <v>93</v>
      </c>
      <c r="C14" s="14" t="s">
        <v>94</v>
      </c>
      <c r="D14" s="15" t="s">
        <v>53</v>
      </c>
      <c r="E14" s="14" t="s">
        <v>55</v>
      </c>
      <c r="F14" s="14" t="s">
        <v>122</v>
      </c>
      <c r="G14" s="45">
        <v>408</v>
      </c>
      <c r="H14" s="45">
        <v>6</v>
      </c>
      <c r="I14" s="46">
        <f t="shared" si="0"/>
        <v>68</v>
      </c>
      <c r="J14" s="47"/>
    </row>
    <row r="15" spans="1:10" s="4" customFormat="1" ht="12.6" customHeight="1">
      <c r="A15" s="43" t="s">
        <v>10</v>
      </c>
      <c r="B15" s="8" t="s">
        <v>82</v>
      </c>
      <c r="C15" s="9" t="s">
        <v>83</v>
      </c>
      <c r="D15" s="8" t="s">
        <v>53</v>
      </c>
      <c r="E15" s="9" t="s">
        <v>55</v>
      </c>
      <c r="F15" s="9" t="s">
        <v>122</v>
      </c>
      <c r="G15" s="40">
        <v>454</v>
      </c>
      <c r="H15" s="40">
        <v>7</v>
      </c>
      <c r="I15" s="41">
        <f t="shared" si="0"/>
        <v>64.857142857142861</v>
      </c>
      <c r="J15" s="10" t="s">
        <v>104</v>
      </c>
    </row>
    <row r="16" spans="1:10" s="4" customFormat="1" ht="12.6" customHeight="1">
      <c r="A16" s="43" t="s">
        <v>10</v>
      </c>
      <c r="B16" s="8" t="s">
        <v>110</v>
      </c>
      <c r="C16" s="9" t="s">
        <v>111</v>
      </c>
      <c r="D16" s="8" t="s">
        <v>98</v>
      </c>
      <c r="E16" s="9" t="s">
        <v>99</v>
      </c>
      <c r="F16" s="9" t="s">
        <v>61</v>
      </c>
      <c r="G16" s="40">
        <v>476</v>
      </c>
      <c r="H16" s="40">
        <v>7</v>
      </c>
      <c r="I16" s="41">
        <f t="shared" si="0"/>
        <v>68</v>
      </c>
      <c r="J16" s="10"/>
    </row>
    <row r="17" spans="1:10" ht="18.75" customHeight="1">
      <c r="A17" s="83" t="s">
        <v>115</v>
      </c>
      <c r="B17" s="84"/>
      <c r="C17" s="84"/>
      <c r="D17" s="84"/>
      <c r="E17" s="84"/>
      <c r="F17" s="84"/>
      <c r="G17" s="84"/>
      <c r="H17" s="84"/>
      <c r="I17" s="84"/>
      <c r="J17" s="86"/>
    </row>
    <row r="18" spans="1:10" s="3" customFormat="1">
      <c r="A18" s="32" t="s">
        <v>9</v>
      </c>
      <c r="B18" s="33" t="s">
        <v>8</v>
      </c>
      <c r="C18" s="33" t="s">
        <v>0</v>
      </c>
      <c r="D18" s="33" t="s">
        <v>8</v>
      </c>
      <c r="E18" s="33" t="s">
        <v>0</v>
      </c>
      <c r="F18" s="34" t="s">
        <v>6</v>
      </c>
      <c r="G18" s="33" t="s">
        <v>23</v>
      </c>
      <c r="H18" s="33" t="s">
        <v>12</v>
      </c>
      <c r="I18" s="33" t="s">
        <v>42</v>
      </c>
      <c r="J18" s="35" t="s">
        <v>5</v>
      </c>
    </row>
    <row r="19" spans="1:10" s="4" customFormat="1" ht="12.6" customHeight="1">
      <c r="A19" s="7" t="s">
        <v>10</v>
      </c>
      <c r="B19" s="8" t="s">
        <v>93</v>
      </c>
      <c r="C19" s="9" t="s">
        <v>94</v>
      </c>
      <c r="D19" s="8" t="s">
        <v>56</v>
      </c>
      <c r="E19" s="9" t="s">
        <v>57</v>
      </c>
      <c r="F19" s="9" t="s">
        <v>143</v>
      </c>
      <c r="G19" s="40">
        <v>288</v>
      </c>
      <c r="H19" s="40">
        <v>4</v>
      </c>
      <c r="I19" s="41">
        <f t="shared" ref="I19:I26" si="1">G19/H19</f>
        <v>72</v>
      </c>
      <c r="J19" s="10" t="s">
        <v>97</v>
      </c>
    </row>
    <row r="20" spans="1:10" s="4" customFormat="1" ht="12.6" customHeight="1">
      <c r="A20" s="13" t="s">
        <v>10</v>
      </c>
      <c r="B20" s="15" t="s">
        <v>56</v>
      </c>
      <c r="C20" s="14" t="s">
        <v>57</v>
      </c>
      <c r="D20" s="15" t="s">
        <v>134</v>
      </c>
      <c r="E20" s="14" t="s">
        <v>144</v>
      </c>
      <c r="F20" s="14" t="s">
        <v>66</v>
      </c>
      <c r="G20" s="45">
        <v>289</v>
      </c>
      <c r="H20" s="45">
        <v>4</v>
      </c>
      <c r="I20" s="46">
        <f t="shared" si="1"/>
        <v>72.25</v>
      </c>
      <c r="J20" s="47"/>
    </row>
    <row r="21" spans="1:10" s="4" customFormat="1" ht="12.6" customHeight="1">
      <c r="A21" s="7" t="s">
        <v>10</v>
      </c>
      <c r="B21" s="8" t="s">
        <v>93</v>
      </c>
      <c r="C21" s="9" t="s">
        <v>94</v>
      </c>
      <c r="D21" s="8" t="s">
        <v>80</v>
      </c>
      <c r="E21" s="9" t="s">
        <v>81</v>
      </c>
      <c r="F21" s="9" t="s">
        <v>51</v>
      </c>
      <c r="G21" s="40">
        <v>337</v>
      </c>
      <c r="H21" s="40">
        <v>5</v>
      </c>
      <c r="I21" s="41">
        <f t="shared" si="1"/>
        <v>67.400000000000006</v>
      </c>
      <c r="J21" s="10" t="s">
        <v>100</v>
      </c>
    </row>
    <row r="22" spans="1:10" s="4" customFormat="1" ht="12.6" customHeight="1">
      <c r="A22" s="13" t="s">
        <v>10</v>
      </c>
      <c r="B22" s="15" t="s">
        <v>52</v>
      </c>
      <c r="C22" s="14" t="s">
        <v>54</v>
      </c>
      <c r="D22" s="15" t="s">
        <v>93</v>
      </c>
      <c r="E22" s="14" t="s">
        <v>94</v>
      </c>
      <c r="F22" s="14" t="s">
        <v>145</v>
      </c>
      <c r="G22" s="45">
        <v>356</v>
      </c>
      <c r="H22" s="45">
        <v>5</v>
      </c>
      <c r="I22" s="46">
        <f t="shared" si="1"/>
        <v>71.2</v>
      </c>
      <c r="J22" s="47"/>
    </row>
    <row r="23" spans="1:10" s="4" customFormat="1" ht="12.6" customHeight="1">
      <c r="A23" s="7" t="s">
        <v>10</v>
      </c>
      <c r="B23" s="8" t="s">
        <v>82</v>
      </c>
      <c r="C23" s="9" t="s">
        <v>83</v>
      </c>
      <c r="D23" s="8" t="s">
        <v>98</v>
      </c>
      <c r="E23" s="9" t="s">
        <v>99</v>
      </c>
      <c r="F23" s="9" t="s">
        <v>122</v>
      </c>
      <c r="G23" s="40">
        <v>418</v>
      </c>
      <c r="H23" s="40">
        <v>6</v>
      </c>
      <c r="I23" s="41">
        <f t="shared" si="1"/>
        <v>69.666666666666671</v>
      </c>
      <c r="J23" s="10" t="s">
        <v>101</v>
      </c>
    </row>
    <row r="24" spans="1:10" s="4" customFormat="1" ht="12.6" customHeight="1">
      <c r="A24" s="13" t="s">
        <v>10</v>
      </c>
      <c r="B24" s="15" t="s">
        <v>53</v>
      </c>
      <c r="C24" s="14" t="s">
        <v>55</v>
      </c>
      <c r="D24" s="15" t="s">
        <v>98</v>
      </c>
      <c r="E24" s="14" t="s">
        <v>99</v>
      </c>
      <c r="F24" s="14" t="s">
        <v>84</v>
      </c>
      <c r="G24" s="45">
        <v>430</v>
      </c>
      <c r="H24" s="45">
        <v>6</v>
      </c>
      <c r="I24" s="46">
        <f t="shared" si="1"/>
        <v>71.666666666666671</v>
      </c>
      <c r="J24" s="47"/>
    </row>
    <row r="25" spans="1:10" s="4" customFormat="1" ht="12.6" customHeight="1">
      <c r="A25" s="7" t="s">
        <v>10</v>
      </c>
      <c r="B25" s="8" t="s">
        <v>93</v>
      </c>
      <c r="C25" s="9" t="s">
        <v>94</v>
      </c>
      <c r="D25" s="8" t="s">
        <v>59</v>
      </c>
      <c r="E25" s="9" t="s">
        <v>60</v>
      </c>
      <c r="F25" s="9" t="s">
        <v>146</v>
      </c>
      <c r="G25" s="40">
        <v>503</v>
      </c>
      <c r="H25" s="40">
        <v>7</v>
      </c>
      <c r="I25" s="41">
        <f t="shared" si="1"/>
        <v>71.857142857142861</v>
      </c>
      <c r="J25" s="10" t="s">
        <v>104</v>
      </c>
    </row>
    <row r="26" spans="1:10" s="4" customFormat="1" ht="12.6" customHeight="1">
      <c r="A26" s="7" t="s">
        <v>10</v>
      </c>
      <c r="B26" s="8" t="s">
        <v>64</v>
      </c>
      <c r="C26" s="9" t="s">
        <v>65</v>
      </c>
      <c r="D26" s="8" t="s">
        <v>80</v>
      </c>
      <c r="E26" s="9" t="s">
        <v>81</v>
      </c>
      <c r="F26" s="9" t="s">
        <v>147</v>
      </c>
      <c r="G26" s="40">
        <v>523</v>
      </c>
      <c r="H26" s="40">
        <v>7</v>
      </c>
      <c r="I26" s="41">
        <f t="shared" si="1"/>
        <v>74.714285714285708</v>
      </c>
      <c r="J26" s="10"/>
    </row>
    <row r="27" spans="1:10" ht="12.6" customHeight="1" thickBot="1">
      <c r="A27" s="79"/>
      <c r="B27" s="80"/>
      <c r="C27" s="80"/>
      <c r="D27" s="80"/>
      <c r="E27" s="80"/>
      <c r="F27" s="80"/>
      <c r="G27" s="80"/>
      <c r="H27" s="42"/>
      <c r="I27" s="42"/>
      <c r="J27" s="38"/>
    </row>
  </sheetData>
  <mergeCells count="3">
    <mergeCell ref="A1:J1"/>
    <mergeCell ref="A17:J17"/>
    <mergeCell ref="A27:G27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QUARTER-most</vt:lpstr>
      <vt:lpstr>HALF-most</vt:lpstr>
      <vt:lpstr>GAME-most</vt:lpstr>
      <vt:lpstr>GAME-fewest</vt:lpstr>
      <vt:lpstr>SEASON-most</vt:lpstr>
      <vt:lpstr>SEASON-fewest</vt:lpstr>
      <vt:lpstr>SERIES-most</vt:lpstr>
      <vt:lpstr>SERIES-fewest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2022-12-09T08:02:10Z</dcterms:modified>
</cp:coreProperties>
</file>