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20" activeTab="3"/>
  </bookViews>
  <sheets>
    <sheet name="QUARTER-most" sheetId="47" r:id="rId1"/>
    <sheet name="HALF-most" sheetId="45" r:id="rId2"/>
    <sheet name="GAME-most" sheetId="42" r:id="rId3"/>
    <sheet name="GAME-fewest" sheetId="54" r:id="rId4"/>
    <sheet name="SEASON-most" sheetId="55" r:id="rId5"/>
    <sheet name="SEASON-fewest" sheetId="56" r:id="rId6"/>
    <sheet name="SERIES-most" sheetId="57" r:id="rId7"/>
    <sheet name="SERIES-fewest" sheetId="58" r:id="rId8"/>
  </sheets>
  <definedNames>
    <definedName name="_xlnm._FilterDatabase" localSheetId="3" hidden="1">'GAME-fewest'!$A$3:$O$7</definedName>
    <definedName name="_xlnm._FilterDatabase" localSheetId="2" hidden="1">'GAME-most'!$A$3:$O$7</definedName>
    <definedName name="_xlnm._FilterDatabase" localSheetId="1" hidden="1">'HALF-most'!$A$3:$O$3</definedName>
    <definedName name="_xlnm._FilterDatabase" localSheetId="0" hidden="1">'QUARTER-most'!#REF!</definedName>
    <definedName name="_xlnm._FilterDatabase" localSheetId="5" hidden="1">'SEASON-fewest'!$A$3:$H$5</definedName>
    <definedName name="_xlnm._FilterDatabase" localSheetId="4" hidden="1">'SEASON-most'!$A$3:$H$5</definedName>
    <definedName name="_xlnm._FilterDatabase" localSheetId="7" hidden="1">'SERIES-fewest'!#REF!</definedName>
    <definedName name="_xlnm._FilterDatabase" localSheetId="6" hidden="1">'SERIES-most'!#REF!</definedName>
  </definedNames>
  <calcPr calcId="125725" concurrentCalc="0"/>
</workbook>
</file>

<file path=xl/calcChain.xml><?xml version="1.0" encoding="utf-8"?>
<calcChain xmlns="http://schemas.openxmlformats.org/spreadsheetml/2006/main">
  <c r="N44" i="54"/>
  <c r="I44"/>
  <c r="N40"/>
  <c r="I40"/>
  <c r="I21"/>
  <c r="I13"/>
  <c r="I43"/>
  <c r="N39"/>
  <c r="I39"/>
  <c r="I21" i="58"/>
  <c r="I11"/>
  <c r="I12"/>
  <c r="G15" i="56"/>
  <c r="I32" i="54"/>
  <c r="N37"/>
  <c r="N38"/>
  <c r="I37"/>
  <c r="I4"/>
  <c r="G4" i="56"/>
  <c r="N15" i="47"/>
  <c r="I15"/>
  <c r="I3"/>
  <c r="I7" i="54"/>
  <c r="I12" i="42"/>
  <c r="G11" i="56"/>
  <c r="G10"/>
  <c r="G9"/>
  <c r="G11" i="55"/>
  <c r="G10"/>
  <c r="G9"/>
  <c r="G15"/>
  <c r="I14" i="54"/>
  <c r="I20" i="57"/>
  <c r="G16" i="55"/>
  <c r="G14"/>
  <c r="G16" i="56"/>
  <c r="G14"/>
  <c r="G8"/>
  <c r="G7"/>
  <c r="G6"/>
  <c r="G19"/>
  <c r="G18"/>
  <c r="G17"/>
  <c r="G19" i="55"/>
  <c r="G18"/>
  <c r="G17"/>
  <c r="G8"/>
  <c r="G7"/>
  <c r="G6"/>
  <c r="I24" i="58"/>
  <c r="I23"/>
  <c r="I22"/>
  <c r="I20"/>
  <c r="I19"/>
  <c r="I18"/>
  <c r="I17"/>
  <c r="I14"/>
  <c r="I13"/>
  <c r="I10"/>
  <c r="I9"/>
  <c r="I8"/>
  <c r="I7"/>
  <c r="I6"/>
  <c r="I5"/>
  <c r="I4"/>
  <c r="I3"/>
  <c r="I25" i="57"/>
  <c r="I24"/>
  <c r="I23"/>
  <c r="I22"/>
  <c r="I21"/>
  <c r="I19"/>
  <c r="I18"/>
  <c r="I17"/>
  <c r="I14"/>
  <c r="I13"/>
  <c r="I12"/>
  <c r="I11"/>
  <c r="I10"/>
  <c r="I9"/>
  <c r="I8"/>
  <c r="I7"/>
  <c r="I6"/>
  <c r="I5"/>
  <c r="I4"/>
  <c r="I3"/>
  <c r="I26" i="54"/>
  <c r="I25"/>
  <c r="I24"/>
  <c r="I23"/>
  <c r="I18"/>
  <c r="I17"/>
  <c r="I16"/>
  <c r="I15"/>
  <c r="I10"/>
  <c r="I9"/>
  <c r="I8"/>
  <c r="I11" i="42"/>
  <c r="I10"/>
  <c r="I9"/>
  <c r="I8"/>
  <c r="I26"/>
  <c r="I25"/>
  <c r="I24"/>
  <c r="I19"/>
  <c r="I18"/>
  <c r="I17"/>
  <c r="I15" i="45"/>
  <c r="I3"/>
  <c r="N32" i="42"/>
  <c r="I32"/>
  <c r="I6" i="54"/>
  <c r="I5"/>
  <c r="I7" i="42"/>
  <c r="G5" i="56"/>
  <c r="G3"/>
  <c r="G5" i="55"/>
  <c r="G4"/>
  <c r="G3"/>
  <c r="N43" i="54"/>
  <c r="I38"/>
  <c r="N36"/>
  <c r="I36"/>
  <c r="N32"/>
  <c r="N33"/>
  <c r="I33"/>
  <c r="I22"/>
  <c r="I3"/>
  <c r="I6" i="42"/>
  <c r="I5"/>
  <c r="I4"/>
  <c r="I3"/>
  <c r="I16"/>
  <c r="I15"/>
  <c r="I23"/>
  <c r="I22"/>
  <c r="N15" i="45"/>
  <c r="I45" i="42"/>
  <c r="I44"/>
  <c r="I43"/>
  <c r="I40"/>
  <c r="I39"/>
  <c r="I38"/>
  <c r="N45"/>
  <c r="N44"/>
  <c r="N43"/>
  <c r="N40"/>
  <c r="N39"/>
  <c r="N38"/>
  <c r="I35"/>
  <c r="I34"/>
  <c r="N35"/>
  <c r="N34"/>
  <c r="N33"/>
  <c r="I33"/>
</calcChain>
</file>

<file path=xl/sharedStrings.xml><?xml version="1.0" encoding="utf-8"?>
<sst xmlns="http://schemas.openxmlformats.org/spreadsheetml/2006/main" count="1227" uniqueCount="190">
  <si>
    <t>Team</t>
  </si>
  <si>
    <t>Day</t>
  </si>
  <si>
    <t>Month</t>
  </si>
  <si>
    <t>Year</t>
  </si>
  <si>
    <t>Date</t>
  </si>
  <si>
    <t>Notes</t>
  </si>
  <si>
    <t>Season</t>
  </si>
  <si>
    <t>OT</t>
  </si>
  <si>
    <t>Franchise</t>
  </si>
  <si>
    <t>League</t>
  </si>
  <si>
    <t>NBA</t>
  </si>
  <si>
    <t>Total</t>
  </si>
  <si>
    <t>G</t>
  </si>
  <si>
    <t>Quarter</t>
  </si>
  <si>
    <t>Half</t>
  </si>
  <si>
    <t>NBA  -  Most FTA in a Quarter  -  Single Team  -  Regular Season</t>
  </si>
  <si>
    <t>NBA  -  Most FTA in a Quarter  -  Single Team  -  Playoffs</t>
  </si>
  <si>
    <t>NBA  -  Most FTA in a Quarter  -  Single Team  -  Finals</t>
  </si>
  <si>
    <t>NBA  -  Most FTA in a Quarter  -  Both Teams  -  Regular Season</t>
  </si>
  <si>
    <t>NBA  -  Most FTA in a Quarter  -  Both Teams  -  Playoffs</t>
  </si>
  <si>
    <t>NBA  -  Most FTA in a Quarter  -  Both Teams  -  Finals</t>
  </si>
  <si>
    <t>FTA</t>
  </si>
  <si>
    <t>NBA  -  Most FTA in a Half  -  Single Team  -  Regular Season</t>
  </si>
  <si>
    <t>NBA  -  Most FTA in a Half  -  Single Team  -  Playoffs</t>
  </si>
  <si>
    <t>NBA  -  Most FTA in a Half  -  Single Team  -  Finals</t>
  </si>
  <si>
    <t>NBA  -  Most FTA in a Half  -  Both Teams  -  Regular Season</t>
  </si>
  <si>
    <t>NBA  -  Most FTA in a Half  -  Both Teams  -  Playoffs</t>
  </si>
  <si>
    <t>NBA  -  Most FTA in a Half  -  Both Teams  -  Finals</t>
  </si>
  <si>
    <t>NBA  -  Most FTA in a Game  -  Both Teams  -  Regular Season</t>
  </si>
  <si>
    <t>NBA  -  Most FTA in a Game  -  Both Teams  -  Playoffs</t>
  </si>
  <si>
    <t>NBA  -  Most FTA in a Game  -  Both Teams  -  Finals</t>
  </si>
  <si>
    <t>NBA  -  Fewest FTA in a Game  -  Both Teams  -  Finals</t>
  </si>
  <si>
    <t>NBA  -  Fewest FTA in a Game  -  Both Teams  -  Playoffs</t>
  </si>
  <si>
    <t>NBA  -  Fewest FTA in a Game  -  Both Teams  -  Regular Season</t>
  </si>
  <si>
    <t>FTApG</t>
  </si>
  <si>
    <t>New York Knicks</t>
  </si>
  <si>
    <t>NYK</t>
  </si>
  <si>
    <t>(1957-58)</t>
  </si>
  <si>
    <t>Atlanta Hawks</t>
  </si>
  <si>
    <t>SLH</t>
  </si>
  <si>
    <t>Philadelphia 76ers</t>
  </si>
  <si>
    <t>PHI</t>
  </si>
  <si>
    <t>Orlando Magic</t>
  </si>
  <si>
    <t>ORL</t>
  </si>
  <si>
    <t>(2012-13)</t>
  </si>
  <si>
    <t>Phoenix Suns</t>
  </si>
  <si>
    <t>PHO</t>
  </si>
  <si>
    <t>SYR</t>
  </si>
  <si>
    <t>Anderson Packers</t>
  </si>
  <si>
    <t>AND</t>
  </si>
  <si>
    <t>(1949-50)</t>
  </si>
  <si>
    <t>#####</t>
  </si>
  <si>
    <t>Utah Jazz</t>
  </si>
  <si>
    <t>UTA</t>
  </si>
  <si>
    <t>(1989-90)</t>
  </si>
  <si>
    <t>#</t>
  </si>
  <si>
    <t>Golden State Warriors</t>
  </si>
  <si>
    <t>GSW</t>
  </si>
  <si>
    <t>##</t>
  </si>
  <si>
    <t>(1964-65)</t>
  </si>
  <si>
    <t>Chicago Bulls</t>
  </si>
  <si>
    <t>CHI</t>
  </si>
  <si>
    <t>(1969-70)</t>
  </si>
  <si>
    <t>Memphis Grizzlies</t>
  </si>
  <si>
    <t>MEM</t>
  </si>
  <si>
    <t>ATL</t>
  </si>
  <si>
    <t>(2013-14)</t>
  </si>
  <si>
    <t>Cleveland Cavaliers</t>
  </si>
  <si>
    <t>CLE</t>
  </si>
  <si>
    <t>(1994-95)</t>
  </si>
  <si>
    <t>New Orleans Pelicans</t>
  </si>
  <si>
    <t>(2004-05)</t>
  </si>
  <si>
    <t>Los Angeles Lakers</t>
  </si>
  <si>
    <t>LAL</t>
  </si>
  <si>
    <t>Los Angeles Clippers</t>
  </si>
  <si>
    <t>SDC</t>
  </si>
  <si>
    <t>(1979-80)</t>
  </si>
  <si>
    <t>(1995-96)</t>
  </si>
  <si>
    <t>MIL</t>
  </si>
  <si>
    <t>Milwaukee Bucks</t>
  </si>
  <si>
    <t>Houston Rockets</t>
  </si>
  <si>
    <t>HOU</t>
  </si>
  <si>
    <t>Washington Wizards</t>
  </si>
  <si>
    <t>WAS</t>
  </si>
  <si>
    <t>Baltimore Bullets</t>
  </si>
  <si>
    <t>BAL</t>
  </si>
  <si>
    <t>(1952-53)</t>
  </si>
  <si>
    <t>MIN</t>
  </si>
  <si>
    <t>(1956-57)</t>
  </si>
  <si>
    <t>Detroit Pistons</t>
  </si>
  <si>
    <t>FTW</t>
  </si>
  <si>
    <t>(1954-55)</t>
  </si>
  <si>
    <t>Los Abgeles Lakers</t>
  </si>
  <si>
    <t>(1972-73)</t>
  </si>
  <si>
    <t>Sacramento Kings</t>
  </si>
  <si>
    <t>SAC</t>
  </si>
  <si>
    <t>CIN</t>
  </si>
  <si>
    <t>ABA</t>
  </si>
  <si>
    <t>The Floridians</t>
  </si>
  <si>
    <t>MIA</t>
  </si>
  <si>
    <t>Brooklyn Nets</t>
  </si>
  <si>
    <t>NYN</t>
  </si>
  <si>
    <t>(1968-69)</t>
  </si>
  <si>
    <t>Indiana Pacers</t>
  </si>
  <si>
    <t>IND</t>
  </si>
  <si>
    <t>Spirits of St.Louis</t>
  </si>
  <si>
    <t>CAR</t>
  </si>
  <si>
    <t>(1970-71)</t>
  </si>
  <si>
    <t>Virginia Squires</t>
  </si>
  <si>
    <t>Utah Stars</t>
  </si>
  <si>
    <t>LAS</t>
  </si>
  <si>
    <t>OAK</t>
  </si>
  <si>
    <t>Memphis Sounds</t>
  </si>
  <si>
    <t>NOB</t>
  </si>
  <si>
    <t>Denver Nuggets (2)</t>
  </si>
  <si>
    <t>DEN</t>
  </si>
  <si>
    <t>Pittsburgh Condors</t>
  </si>
  <si>
    <t>PIT</t>
  </si>
  <si>
    <t>(1967-68)</t>
  </si>
  <si>
    <t>Kentucky Colonels</t>
  </si>
  <si>
    <t>KEN</t>
  </si>
  <si>
    <t>(1973-74)</t>
  </si>
  <si>
    <t>San Diego Sails</t>
  </si>
  <si>
    <t>(1974-75)</t>
  </si>
  <si>
    <t>(1958-59)</t>
  </si>
  <si>
    <t>2-game series</t>
  </si>
  <si>
    <t>DET</t>
  </si>
  <si>
    <t>(1955-56)</t>
  </si>
  <si>
    <t>3-game series</t>
  </si>
  <si>
    <t>4-game series</t>
  </si>
  <si>
    <t>Boston Celtics</t>
  </si>
  <si>
    <t>BOS</t>
  </si>
  <si>
    <t>5-game series</t>
  </si>
  <si>
    <t>(1960-61)</t>
  </si>
  <si>
    <t>6-game series</t>
  </si>
  <si>
    <t>7-game series</t>
  </si>
  <si>
    <t>NJN</t>
  </si>
  <si>
    <t>(1981-82)</t>
  </si>
  <si>
    <t>(1977-78)</t>
  </si>
  <si>
    <t>San Antonio Spurs</t>
  </si>
  <si>
    <t>SAS</t>
  </si>
  <si>
    <t>(1998-99)</t>
  </si>
  <si>
    <t>Miami Heat</t>
  </si>
  <si>
    <t>NBA  -  Fewest FTA in a Series  -  Single Team  -  Playoffs</t>
  </si>
  <si>
    <t>NBA  -  Fewest FTA in a Series  -  Single Team  -  Finals</t>
  </si>
  <si>
    <t>NBA  -  Most FTA in a Series  -  Single Team  -  Finals</t>
  </si>
  <si>
    <t>NBA  -  Most FTA in a Series  -  Single Team  -  Playoffs</t>
  </si>
  <si>
    <t>(1962-63)</t>
  </si>
  <si>
    <t>(1990-91)</t>
  </si>
  <si>
    <t>(2008-09)</t>
  </si>
  <si>
    <t>(2006-07)</t>
  </si>
  <si>
    <t>BUF</t>
  </si>
  <si>
    <t>(1992-93)</t>
  </si>
  <si>
    <t>(1982-83)</t>
  </si>
  <si>
    <t>####</t>
  </si>
  <si>
    <t>(1966-67)</t>
  </si>
  <si>
    <t>(1988-89)</t>
  </si>
  <si>
    <t>SFW</t>
  </si>
  <si>
    <t>(1963-64)</t>
  </si>
  <si>
    <t>ABL</t>
  </si>
  <si>
    <t>Philadelphia Tapers</t>
  </si>
  <si>
    <t>NYT</t>
  </si>
  <si>
    <t>Cleveland Pipers</t>
  </si>
  <si>
    <t>Los Angeles Jets</t>
  </si>
  <si>
    <t>LAJ</t>
  </si>
  <si>
    <t>(1961-62)</t>
  </si>
  <si>
    <t>Oakland Oaks</t>
  </si>
  <si>
    <t>Chicago Majors</t>
  </si>
  <si>
    <t>NBA/ABA  -  Most FTA in a Game  -  Single Team  -  Regular Season</t>
  </si>
  <si>
    <t>NBA/ABA  -  Most FTA in a Game  -  Single Team  -  Playoffs</t>
  </si>
  <si>
    <t>NBA/ABA  -  Most FTA in a Game  -  Single Team  -  Finals</t>
  </si>
  <si>
    <t>NBA/ABA  -  Fewest FTA in a Game  -  Single Team  -  Regular Season</t>
  </si>
  <si>
    <t>NBA/ABA  -  Fewest FTA in a Game  -  Single Team  -  Playoffs</t>
  </si>
  <si>
    <t>NBA/ABA  -  Fewest FTA in a Game  -  Single Team  -  Finals</t>
  </si>
  <si>
    <t>NBA/ABA/ABL  -  Most FTA per Game in a Season  -  Single Team  -  Regular Season</t>
  </si>
  <si>
    <t>NBA/ABA  -  Most FTA per Game in a Season  -  Single Team  -  Playoffs</t>
  </si>
  <si>
    <t>NBA/ABA  -  Fewest FTA per Game in a Season  -  Single Team  -  Playoffs</t>
  </si>
  <si>
    <t>NBA/ABA/ABL  -  Fewest FTA per Game in a Season  -  Single Team  -  Regular Season</t>
  </si>
  <si>
    <t>NOH</t>
  </si>
  <si>
    <t>protested game ; game later declared a forfeit by league office ; official score: Virginia 2, Denver 0</t>
  </si>
  <si>
    <t>(2015-16)</t>
  </si>
  <si>
    <t>(2017-18)</t>
  </si>
  <si>
    <t>4th</t>
  </si>
  <si>
    <t>Denver Nuggets</t>
  </si>
  <si>
    <t>(2020-21)</t>
  </si>
  <si>
    <t>BRO</t>
  </si>
  <si>
    <t>LAC</t>
  </si>
  <si>
    <t>(2019-20)</t>
  </si>
  <si>
    <t>(2021-22)</t>
  </si>
  <si>
    <t>(2022-23)</t>
  </si>
</sst>
</file>

<file path=xl/styles.xml><?xml version="1.0" encoding="utf-8"?>
<styleSheet xmlns="http://schemas.openxmlformats.org/spreadsheetml/2006/main">
  <numFmts count="2">
    <numFmt numFmtId="164" formatCode="mm\/dd\/yyyy"/>
    <numFmt numFmtId="165" formatCode="#,##0.0"/>
  </numFmts>
  <fonts count="20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5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/>
    <xf numFmtId="0" fontId="8" fillId="0" borderId="0" xfId="0" applyFont="1" applyBorder="1"/>
    <xf numFmtId="0" fontId="3" fillId="0" borderId="2" xfId="0" applyFont="1" applyFill="1" applyBorder="1"/>
    <xf numFmtId="0" fontId="3" fillId="2" borderId="3" xfId="0" applyFont="1" applyFill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0" fontId="3" fillId="0" borderId="13" xfId="0" applyFont="1" applyFill="1" applyBorder="1"/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3" borderId="6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1" fontId="5" fillId="3" borderId="0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8" fillId="0" borderId="5" xfId="0" applyFont="1" applyFill="1" applyBorder="1"/>
    <xf numFmtId="0" fontId="4" fillId="3" borderId="7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14" fontId="17" fillId="4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7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8" fillId="6" borderId="0" xfId="0" applyNumberFormat="1" applyFont="1" applyFill="1" applyBorder="1" applyAlignment="1">
      <alignment horizontal="center"/>
    </xf>
    <xf numFmtId="164" fontId="2" fillId="6" borderId="0" xfId="1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8" fillId="6" borderId="2" xfId="0" applyFont="1" applyFill="1" applyBorder="1"/>
    <xf numFmtId="0" fontId="17" fillId="0" borderId="0" xfId="0" applyNumberFormat="1" applyFont="1" applyFill="1" applyAlignment="1">
      <alignment horizontal="left"/>
    </xf>
    <xf numFmtId="0" fontId="17" fillId="0" borderId="0" xfId="2" applyFont="1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4" xfId="0" applyNumberFormat="1" applyFont="1" applyFill="1" applyBorder="1" applyAlignment="1">
      <alignment horizontal="left"/>
    </xf>
    <xf numFmtId="0" fontId="17" fillId="0" borderId="4" xfId="2" applyFont="1" applyFill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17" fillId="4" borderId="0" xfId="0" applyNumberFormat="1" applyFont="1" applyFill="1" applyAlignment="1">
      <alignment horizontal="left"/>
    </xf>
    <xf numFmtId="3" fontId="17" fillId="0" borderId="0" xfId="2" applyNumberFormat="1" applyFont="1" applyFill="1" applyBorder="1" applyAlignment="1">
      <alignment horizontal="center"/>
    </xf>
    <xf numFmtId="3" fontId="17" fillId="0" borderId="4" xfId="2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7" fillId="8" borderId="0" xfId="0" applyFont="1" applyFill="1" applyBorder="1"/>
    <xf numFmtId="0" fontId="17" fillId="8" borderId="0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14" fontId="17" fillId="9" borderId="0" xfId="0" applyNumberFormat="1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2" xfId="0" applyFont="1" applyFill="1" applyBorder="1"/>
    <xf numFmtId="14" fontId="2" fillId="0" borderId="0" xfId="1" applyNumberFormat="1" applyFont="1" applyBorder="1" applyAlignment="1">
      <alignment horizontal="center"/>
    </xf>
    <xf numFmtId="14" fontId="2" fillId="0" borderId="4" xfId="1" applyNumberFormat="1" applyFont="1" applyBorder="1" applyAlignment="1">
      <alignment horizontal="center"/>
    </xf>
    <xf numFmtId="14" fontId="2" fillId="9" borderId="0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0" fontId="8" fillId="0" borderId="15" xfId="0" applyFont="1" applyFill="1" applyBorder="1"/>
    <xf numFmtId="0" fontId="19" fillId="3" borderId="9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23">
    <cellStyle name="Normalny" xfId="0" builtinId="0"/>
    <cellStyle name="Normalny 2" xfId="1"/>
    <cellStyle name="Normalny 3" xfId="2"/>
    <cellStyle name="Normalny 4" xfId="3"/>
    <cellStyle name="Procentowy 2" xfId="4"/>
    <cellStyle name="Procentowy 3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22"/>
  <sheetViews>
    <sheetView workbookViewId="0">
      <selection activeCell="F26" sqref="F26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2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33"/>
    </row>
    <row r="2" spans="1:15" s="3" customFormat="1">
      <c r="A2" s="34" t="s">
        <v>9</v>
      </c>
      <c r="B2" s="35" t="s">
        <v>8</v>
      </c>
      <c r="C2" s="35" t="s">
        <v>0</v>
      </c>
      <c r="D2" s="35" t="s">
        <v>8</v>
      </c>
      <c r="E2" s="35" t="s">
        <v>0</v>
      </c>
      <c r="F2" s="36" t="s">
        <v>1</v>
      </c>
      <c r="G2" s="36" t="s">
        <v>2</v>
      </c>
      <c r="H2" s="36" t="s">
        <v>3</v>
      </c>
      <c r="I2" s="36" t="s">
        <v>4</v>
      </c>
      <c r="J2" s="36" t="s">
        <v>6</v>
      </c>
      <c r="K2" s="36" t="s">
        <v>13</v>
      </c>
      <c r="L2" s="35" t="s">
        <v>21</v>
      </c>
      <c r="M2" s="35"/>
      <c r="N2" s="35"/>
      <c r="O2" s="37" t="s">
        <v>5</v>
      </c>
    </row>
    <row r="3" spans="1:15" s="4" customFormat="1" ht="12.6" customHeight="1">
      <c r="A3" s="7" t="s">
        <v>10</v>
      </c>
      <c r="B3" s="8" t="s">
        <v>40</v>
      </c>
      <c r="C3" s="9" t="s">
        <v>41</v>
      </c>
      <c r="D3" s="8" t="s">
        <v>82</v>
      </c>
      <c r="E3" s="9" t="s">
        <v>83</v>
      </c>
      <c r="F3" s="5">
        <v>29</v>
      </c>
      <c r="G3" s="5">
        <v>11</v>
      </c>
      <c r="H3" s="5">
        <v>2017</v>
      </c>
      <c r="I3" s="85">
        <f>DATE(H3,G3,F3)</f>
        <v>43068</v>
      </c>
      <c r="J3" s="6" t="s">
        <v>181</v>
      </c>
      <c r="K3" s="6" t="s">
        <v>182</v>
      </c>
      <c r="L3" s="31">
        <v>37</v>
      </c>
      <c r="M3" s="9"/>
      <c r="N3" s="9"/>
      <c r="O3" s="10"/>
    </row>
    <row r="4" spans="1:15" ht="18.75" customHeight="1">
      <c r="A4" s="102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8"/>
    </row>
    <row r="5" spans="1:15" s="3" customFormat="1">
      <c r="A5" s="34" t="s">
        <v>9</v>
      </c>
      <c r="B5" s="35" t="s">
        <v>8</v>
      </c>
      <c r="C5" s="35" t="s">
        <v>0</v>
      </c>
      <c r="D5" s="35" t="s">
        <v>8</v>
      </c>
      <c r="E5" s="35" t="s">
        <v>0</v>
      </c>
      <c r="F5" s="36" t="s">
        <v>1</v>
      </c>
      <c r="G5" s="36" t="s">
        <v>2</v>
      </c>
      <c r="H5" s="36" t="s">
        <v>3</v>
      </c>
      <c r="I5" s="36" t="s">
        <v>4</v>
      </c>
      <c r="J5" s="36" t="s">
        <v>6</v>
      </c>
      <c r="K5" s="36" t="s">
        <v>13</v>
      </c>
      <c r="L5" s="35" t="s">
        <v>21</v>
      </c>
      <c r="M5" s="35"/>
      <c r="N5" s="35"/>
      <c r="O5" s="37" t="s">
        <v>5</v>
      </c>
    </row>
    <row r="6" spans="1:15" s="4" customFormat="1" ht="12.6" customHeight="1">
      <c r="A6" s="7" t="s">
        <v>10</v>
      </c>
      <c r="B6" s="59"/>
      <c r="C6" s="60"/>
      <c r="D6" s="59"/>
      <c r="E6" s="60"/>
      <c r="F6" s="61"/>
      <c r="G6" s="61"/>
      <c r="H6" s="61"/>
      <c r="I6" s="62"/>
      <c r="J6" s="60"/>
      <c r="K6" s="60"/>
      <c r="L6" s="63"/>
      <c r="M6" s="60"/>
      <c r="N6" s="60"/>
      <c r="O6" s="64"/>
    </row>
    <row r="7" spans="1:15" ht="18.75" customHeight="1">
      <c r="A7" s="102" t="s">
        <v>17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38"/>
    </row>
    <row r="8" spans="1:15" s="3" customFormat="1">
      <c r="A8" s="34" t="s">
        <v>9</v>
      </c>
      <c r="B8" s="35" t="s">
        <v>8</v>
      </c>
      <c r="C8" s="35" t="s">
        <v>0</v>
      </c>
      <c r="D8" s="35" t="s">
        <v>8</v>
      </c>
      <c r="E8" s="35" t="s">
        <v>0</v>
      </c>
      <c r="F8" s="36" t="s">
        <v>1</v>
      </c>
      <c r="G8" s="36" t="s">
        <v>2</v>
      </c>
      <c r="H8" s="36" t="s">
        <v>3</v>
      </c>
      <c r="I8" s="36" t="s">
        <v>4</v>
      </c>
      <c r="J8" s="36" t="s">
        <v>6</v>
      </c>
      <c r="K8" s="36" t="s">
        <v>13</v>
      </c>
      <c r="L8" s="35" t="s">
        <v>21</v>
      </c>
      <c r="M8" s="35"/>
      <c r="N8" s="35"/>
      <c r="O8" s="37" t="s">
        <v>5</v>
      </c>
    </row>
    <row r="9" spans="1:15" s="4" customFormat="1" ht="12.6" customHeight="1">
      <c r="A9" s="7" t="s">
        <v>10</v>
      </c>
      <c r="B9" s="59"/>
      <c r="C9" s="60"/>
      <c r="D9" s="59"/>
      <c r="E9" s="60"/>
      <c r="F9" s="61"/>
      <c r="G9" s="61"/>
      <c r="H9" s="61"/>
      <c r="I9" s="62"/>
      <c r="J9" s="60"/>
      <c r="K9" s="60"/>
      <c r="L9" s="63"/>
      <c r="M9" s="60"/>
      <c r="N9" s="60"/>
      <c r="O9" s="64"/>
    </row>
    <row r="10" spans="1:15" ht="12.6" customHeight="1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40"/>
    </row>
    <row r="11" spans="1:15" s="4" customFormat="1" ht="12.75" customHeight="1" thickBot="1">
      <c r="A11" s="19"/>
      <c r="B11" s="20"/>
      <c r="C11" s="21"/>
      <c r="D11" s="20"/>
      <c r="E11" s="21"/>
      <c r="F11" s="22"/>
      <c r="G11" s="22"/>
      <c r="H11" s="22"/>
      <c r="I11" s="23"/>
      <c r="J11" s="21"/>
      <c r="K11" s="21"/>
      <c r="L11" s="21"/>
      <c r="M11" s="21"/>
      <c r="N11" s="21"/>
      <c r="O11" s="24"/>
    </row>
    <row r="12" spans="1:15" s="4" customFormat="1" ht="12.75" customHeight="1" thickBot="1">
      <c r="A12" s="25"/>
      <c r="B12" s="26"/>
      <c r="C12" s="27"/>
      <c r="D12" s="26"/>
      <c r="E12" s="27"/>
      <c r="F12" s="28"/>
      <c r="G12" s="28"/>
      <c r="H12" s="28"/>
      <c r="I12" s="29"/>
      <c r="J12" s="27"/>
      <c r="K12" s="27"/>
      <c r="L12" s="27"/>
      <c r="M12" s="27"/>
      <c r="N12" s="27"/>
      <c r="O12" s="30"/>
    </row>
    <row r="13" spans="1:15" ht="18.75" customHeight="1">
      <c r="A13" s="94" t="s">
        <v>18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33"/>
    </row>
    <row r="14" spans="1:15" s="3" customFormat="1">
      <c r="A14" s="34" t="s">
        <v>9</v>
      </c>
      <c r="B14" s="35" t="s">
        <v>8</v>
      </c>
      <c r="C14" s="35" t="s">
        <v>0</v>
      </c>
      <c r="D14" s="35" t="s">
        <v>8</v>
      </c>
      <c r="E14" s="35" t="s">
        <v>0</v>
      </c>
      <c r="F14" s="36" t="s">
        <v>1</v>
      </c>
      <c r="G14" s="36" t="s">
        <v>2</v>
      </c>
      <c r="H14" s="36" t="s">
        <v>3</v>
      </c>
      <c r="I14" s="36" t="s">
        <v>4</v>
      </c>
      <c r="J14" s="36" t="s">
        <v>6</v>
      </c>
      <c r="K14" s="36" t="s">
        <v>13</v>
      </c>
      <c r="L14" s="35" t="s">
        <v>21</v>
      </c>
      <c r="M14" s="35" t="s">
        <v>21</v>
      </c>
      <c r="N14" s="35" t="s">
        <v>11</v>
      </c>
      <c r="O14" s="37" t="s">
        <v>5</v>
      </c>
    </row>
    <row r="15" spans="1:15" s="4" customFormat="1" ht="12.6" customHeight="1">
      <c r="A15" s="7" t="s">
        <v>10</v>
      </c>
      <c r="B15" s="8" t="s">
        <v>40</v>
      </c>
      <c r="C15" s="9" t="s">
        <v>41</v>
      </c>
      <c r="D15" s="8" t="s">
        <v>82</v>
      </c>
      <c r="E15" s="9" t="s">
        <v>83</v>
      </c>
      <c r="F15" s="5">
        <v>29</v>
      </c>
      <c r="G15" s="5">
        <v>11</v>
      </c>
      <c r="H15" s="5">
        <v>2017</v>
      </c>
      <c r="I15" s="85">
        <f>DATE(H15,G15,F15)</f>
        <v>43068</v>
      </c>
      <c r="J15" s="6" t="s">
        <v>181</v>
      </c>
      <c r="K15" s="6" t="s">
        <v>182</v>
      </c>
      <c r="L15" s="9">
        <v>37</v>
      </c>
      <c r="M15" s="9">
        <v>20</v>
      </c>
      <c r="N15" s="31">
        <f>SUM(L15:M15)</f>
        <v>57</v>
      </c>
      <c r="O15" s="10"/>
    </row>
    <row r="16" spans="1:15" ht="18.75" customHeight="1">
      <c r="A16" s="96" t="s">
        <v>19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38"/>
    </row>
    <row r="17" spans="1:15" s="3" customFormat="1">
      <c r="A17" s="34" t="s">
        <v>9</v>
      </c>
      <c r="B17" s="35" t="s">
        <v>8</v>
      </c>
      <c r="C17" s="35" t="s">
        <v>0</v>
      </c>
      <c r="D17" s="35" t="s">
        <v>8</v>
      </c>
      <c r="E17" s="35" t="s">
        <v>0</v>
      </c>
      <c r="F17" s="36" t="s">
        <v>1</v>
      </c>
      <c r="G17" s="36" t="s">
        <v>2</v>
      </c>
      <c r="H17" s="36" t="s">
        <v>3</v>
      </c>
      <c r="I17" s="36" t="s">
        <v>4</v>
      </c>
      <c r="J17" s="36" t="s">
        <v>6</v>
      </c>
      <c r="K17" s="36" t="s">
        <v>13</v>
      </c>
      <c r="L17" s="35" t="s">
        <v>21</v>
      </c>
      <c r="M17" s="35" t="s">
        <v>21</v>
      </c>
      <c r="N17" s="35" t="s">
        <v>11</v>
      </c>
      <c r="O17" s="37" t="s">
        <v>5</v>
      </c>
    </row>
    <row r="18" spans="1:15" s="4" customFormat="1" ht="12.6" customHeight="1">
      <c r="A18" s="7" t="s">
        <v>10</v>
      </c>
      <c r="B18" s="59"/>
      <c r="C18" s="60"/>
      <c r="D18" s="59"/>
      <c r="E18" s="60"/>
      <c r="F18" s="61"/>
      <c r="G18" s="61"/>
      <c r="H18" s="61"/>
      <c r="I18" s="62"/>
      <c r="J18" s="60"/>
      <c r="K18" s="60"/>
      <c r="L18" s="60"/>
      <c r="M18" s="60"/>
      <c r="N18" s="63"/>
      <c r="O18" s="64"/>
    </row>
    <row r="19" spans="1:15" ht="18.75" customHeight="1">
      <c r="A19" s="96" t="s">
        <v>20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38"/>
    </row>
    <row r="20" spans="1:15" s="3" customFormat="1">
      <c r="A20" s="34" t="s">
        <v>9</v>
      </c>
      <c r="B20" s="35" t="s">
        <v>8</v>
      </c>
      <c r="C20" s="35" t="s">
        <v>0</v>
      </c>
      <c r="D20" s="35" t="s">
        <v>8</v>
      </c>
      <c r="E20" s="35" t="s">
        <v>0</v>
      </c>
      <c r="F20" s="36" t="s">
        <v>1</v>
      </c>
      <c r="G20" s="36" t="s">
        <v>2</v>
      </c>
      <c r="H20" s="36" t="s">
        <v>3</v>
      </c>
      <c r="I20" s="36" t="s">
        <v>4</v>
      </c>
      <c r="J20" s="36" t="s">
        <v>6</v>
      </c>
      <c r="K20" s="36" t="s">
        <v>13</v>
      </c>
      <c r="L20" s="35" t="s">
        <v>21</v>
      </c>
      <c r="M20" s="35" t="s">
        <v>21</v>
      </c>
      <c r="N20" s="35" t="s">
        <v>11</v>
      </c>
      <c r="O20" s="37" t="s">
        <v>5</v>
      </c>
    </row>
    <row r="21" spans="1:15" s="4" customFormat="1" ht="12.6" customHeight="1">
      <c r="A21" s="7" t="s">
        <v>10</v>
      </c>
      <c r="B21" s="59"/>
      <c r="C21" s="60"/>
      <c r="D21" s="59"/>
      <c r="E21" s="60"/>
      <c r="F21" s="61"/>
      <c r="G21" s="61"/>
      <c r="H21" s="61"/>
      <c r="I21" s="62"/>
      <c r="J21" s="60"/>
      <c r="K21" s="60"/>
      <c r="L21" s="60"/>
      <c r="M21" s="60"/>
      <c r="N21" s="63"/>
      <c r="O21" s="64"/>
    </row>
    <row r="22" spans="1:15" ht="12.6" customHeight="1" thickBo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40"/>
    </row>
  </sheetData>
  <mergeCells count="8">
    <mergeCell ref="A13:N13"/>
    <mergeCell ref="A16:N16"/>
    <mergeCell ref="A19:N19"/>
    <mergeCell ref="A22:N22"/>
    <mergeCell ref="A1:N1"/>
    <mergeCell ref="A4:N4"/>
    <mergeCell ref="A7:N7"/>
    <mergeCell ref="A10:N10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O22"/>
  <sheetViews>
    <sheetView workbookViewId="0">
      <selection activeCell="B18" sqref="B18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2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100" t="s">
        <v>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33"/>
    </row>
    <row r="2" spans="1:15" s="3" customFormat="1">
      <c r="A2" s="34" t="s">
        <v>9</v>
      </c>
      <c r="B2" s="35" t="s">
        <v>8</v>
      </c>
      <c r="C2" s="35" t="s">
        <v>0</v>
      </c>
      <c r="D2" s="35" t="s">
        <v>8</v>
      </c>
      <c r="E2" s="35" t="s">
        <v>0</v>
      </c>
      <c r="F2" s="36" t="s">
        <v>1</v>
      </c>
      <c r="G2" s="36" t="s">
        <v>2</v>
      </c>
      <c r="H2" s="36" t="s">
        <v>3</v>
      </c>
      <c r="I2" s="36" t="s">
        <v>4</v>
      </c>
      <c r="J2" s="36" t="s">
        <v>6</v>
      </c>
      <c r="K2" s="36" t="s">
        <v>14</v>
      </c>
      <c r="L2" s="35" t="s">
        <v>21</v>
      </c>
      <c r="M2" s="35"/>
      <c r="N2" s="35"/>
      <c r="O2" s="37" t="s">
        <v>5</v>
      </c>
    </row>
    <row r="3" spans="1:15" s="4" customFormat="1" ht="12.6" customHeight="1">
      <c r="A3" s="7" t="s">
        <v>10</v>
      </c>
      <c r="B3" s="8" t="s">
        <v>60</v>
      </c>
      <c r="C3" s="9" t="s">
        <v>61</v>
      </c>
      <c r="D3" s="8" t="s">
        <v>45</v>
      </c>
      <c r="E3" s="9" t="s">
        <v>46</v>
      </c>
      <c r="F3" s="5">
        <v>8</v>
      </c>
      <c r="G3" s="5">
        <v>1</v>
      </c>
      <c r="H3" s="5">
        <v>1970</v>
      </c>
      <c r="I3" s="85">
        <f>DATE(H3,G3,F3)</f>
        <v>25576</v>
      </c>
      <c r="J3" s="6" t="s">
        <v>62</v>
      </c>
      <c r="K3" s="6"/>
      <c r="L3" s="31">
        <v>48</v>
      </c>
      <c r="M3" s="9"/>
      <c r="N3" s="9"/>
      <c r="O3" s="10"/>
    </row>
    <row r="4" spans="1:15" ht="18.75" customHeight="1">
      <c r="A4" s="102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8"/>
    </row>
    <row r="5" spans="1:15" s="3" customFormat="1">
      <c r="A5" s="34" t="s">
        <v>9</v>
      </c>
      <c r="B5" s="35" t="s">
        <v>8</v>
      </c>
      <c r="C5" s="35" t="s">
        <v>0</v>
      </c>
      <c r="D5" s="35" t="s">
        <v>8</v>
      </c>
      <c r="E5" s="35" t="s">
        <v>0</v>
      </c>
      <c r="F5" s="36" t="s">
        <v>1</v>
      </c>
      <c r="G5" s="36" t="s">
        <v>2</v>
      </c>
      <c r="H5" s="36" t="s">
        <v>3</v>
      </c>
      <c r="I5" s="36" t="s">
        <v>4</v>
      </c>
      <c r="J5" s="36" t="s">
        <v>6</v>
      </c>
      <c r="K5" s="36" t="s">
        <v>14</v>
      </c>
      <c r="L5" s="35" t="s">
        <v>21</v>
      </c>
      <c r="M5" s="35"/>
      <c r="N5" s="35"/>
      <c r="O5" s="37" t="s">
        <v>5</v>
      </c>
    </row>
    <row r="6" spans="1:15" s="4" customFormat="1" ht="12.6" customHeight="1">
      <c r="A6" s="7" t="s">
        <v>10</v>
      </c>
      <c r="B6" s="59"/>
      <c r="C6" s="60"/>
      <c r="D6" s="59"/>
      <c r="E6" s="60"/>
      <c r="F6" s="61"/>
      <c r="G6" s="61"/>
      <c r="H6" s="61"/>
      <c r="I6" s="62"/>
      <c r="J6" s="60"/>
      <c r="K6" s="60"/>
      <c r="L6" s="63"/>
      <c r="M6" s="60"/>
      <c r="N6" s="60"/>
      <c r="O6" s="64"/>
    </row>
    <row r="7" spans="1:15" ht="18.75" customHeight="1">
      <c r="A7" s="102" t="s">
        <v>24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38"/>
    </row>
    <row r="8" spans="1:15" s="3" customFormat="1">
      <c r="A8" s="34" t="s">
        <v>9</v>
      </c>
      <c r="B8" s="35" t="s">
        <v>8</v>
      </c>
      <c r="C8" s="35" t="s">
        <v>0</v>
      </c>
      <c r="D8" s="35" t="s">
        <v>8</v>
      </c>
      <c r="E8" s="35" t="s">
        <v>0</v>
      </c>
      <c r="F8" s="36" t="s">
        <v>1</v>
      </c>
      <c r="G8" s="36" t="s">
        <v>2</v>
      </c>
      <c r="H8" s="36" t="s">
        <v>3</v>
      </c>
      <c r="I8" s="36" t="s">
        <v>4</v>
      </c>
      <c r="J8" s="36" t="s">
        <v>6</v>
      </c>
      <c r="K8" s="36" t="s">
        <v>14</v>
      </c>
      <c r="L8" s="35" t="s">
        <v>21</v>
      </c>
      <c r="M8" s="35"/>
      <c r="N8" s="35"/>
      <c r="O8" s="37" t="s">
        <v>5</v>
      </c>
    </row>
    <row r="9" spans="1:15" s="4" customFormat="1" ht="12.6" customHeight="1">
      <c r="A9" s="7" t="s">
        <v>10</v>
      </c>
      <c r="B9" s="59"/>
      <c r="C9" s="60"/>
      <c r="D9" s="59"/>
      <c r="E9" s="60"/>
      <c r="F9" s="61"/>
      <c r="G9" s="61"/>
      <c r="H9" s="61"/>
      <c r="I9" s="62"/>
      <c r="J9" s="60"/>
      <c r="K9" s="60"/>
      <c r="L9" s="63"/>
      <c r="M9" s="60"/>
      <c r="N9" s="60"/>
      <c r="O9" s="64"/>
    </row>
    <row r="10" spans="1:15" ht="12.6" customHeight="1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40"/>
    </row>
    <row r="11" spans="1:15" s="4" customFormat="1" ht="12.75" customHeight="1" thickBot="1">
      <c r="A11" s="19"/>
      <c r="B11" s="20"/>
      <c r="C11" s="21"/>
      <c r="D11" s="20"/>
      <c r="E11" s="21"/>
      <c r="F11" s="22"/>
      <c r="G11" s="22"/>
      <c r="H11" s="22"/>
      <c r="I11" s="23"/>
      <c r="J11" s="21"/>
      <c r="K11" s="21"/>
      <c r="L11" s="21"/>
      <c r="M11" s="21"/>
      <c r="N11" s="21"/>
      <c r="O11" s="24"/>
    </row>
    <row r="12" spans="1:15" s="4" customFormat="1" ht="12.75" customHeight="1" thickBot="1">
      <c r="A12" s="25"/>
      <c r="B12" s="26"/>
      <c r="C12" s="27"/>
      <c r="D12" s="26"/>
      <c r="E12" s="27"/>
      <c r="F12" s="28"/>
      <c r="G12" s="28"/>
      <c r="H12" s="28"/>
      <c r="I12" s="29"/>
      <c r="J12" s="27"/>
      <c r="K12" s="27"/>
      <c r="L12" s="27"/>
      <c r="M12" s="27"/>
      <c r="N12" s="27"/>
      <c r="O12" s="30"/>
    </row>
    <row r="13" spans="1:15" ht="18.75" customHeight="1">
      <c r="A13" s="94" t="s">
        <v>25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33"/>
    </row>
    <row r="14" spans="1:15" s="3" customFormat="1">
      <c r="A14" s="34" t="s">
        <v>9</v>
      </c>
      <c r="B14" s="35" t="s">
        <v>8</v>
      </c>
      <c r="C14" s="35" t="s">
        <v>0</v>
      </c>
      <c r="D14" s="35" t="s">
        <v>8</v>
      </c>
      <c r="E14" s="35" t="s">
        <v>0</v>
      </c>
      <c r="F14" s="36" t="s">
        <v>1</v>
      </c>
      <c r="G14" s="36" t="s">
        <v>2</v>
      </c>
      <c r="H14" s="36" t="s">
        <v>3</v>
      </c>
      <c r="I14" s="36" t="s">
        <v>4</v>
      </c>
      <c r="J14" s="36" t="s">
        <v>6</v>
      </c>
      <c r="K14" s="36" t="s">
        <v>14</v>
      </c>
      <c r="L14" s="35" t="s">
        <v>21</v>
      </c>
      <c r="M14" s="35" t="s">
        <v>21</v>
      </c>
      <c r="N14" s="35" t="s">
        <v>11</v>
      </c>
      <c r="O14" s="37" t="s">
        <v>5</v>
      </c>
    </row>
    <row r="15" spans="1:15" s="4" customFormat="1" ht="12.6" customHeight="1">
      <c r="A15" s="7" t="s">
        <v>10</v>
      </c>
      <c r="B15" s="8" t="s">
        <v>56</v>
      </c>
      <c r="C15" s="9" t="s">
        <v>57</v>
      </c>
      <c r="D15" s="8" t="s">
        <v>94</v>
      </c>
      <c r="E15" s="9" t="s">
        <v>95</v>
      </c>
      <c r="F15" s="5">
        <v>26</v>
      </c>
      <c r="G15" s="5">
        <v>1</v>
      </c>
      <c r="H15" s="5">
        <v>1996</v>
      </c>
      <c r="I15" s="85">
        <f>DATE(H15,G15,F15)</f>
        <v>35090</v>
      </c>
      <c r="J15" s="9" t="s">
        <v>77</v>
      </c>
      <c r="K15" s="9"/>
      <c r="L15" s="9">
        <v>43</v>
      </c>
      <c r="M15" s="9">
        <v>36</v>
      </c>
      <c r="N15" s="31">
        <f>SUM(L15:M15)</f>
        <v>79</v>
      </c>
      <c r="O15" s="10"/>
    </row>
    <row r="16" spans="1:15" ht="18.75" customHeight="1">
      <c r="A16" s="96" t="s">
        <v>26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38"/>
    </row>
    <row r="17" spans="1:15" s="3" customFormat="1">
      <c r="A17" s="34" t="s">
        <v>9</v>
      </c>
      <c r="B17" s="35" t="s">
        <v>8</v>
      </c>
      <c r="C17" s="35" t="s">
        <v>0</v>
      </c>
      <c r="D17" s="35" t="s">
        <v>8</v>
      </c>
      <c r="E17" s="35" t="s">
        <v>0</v>
      </c>
      <c r="F17" s="36" t="s">
        <v>1</v>
      </c>
      <c r="G17" s="36" t="s">
        <v>2</v>
      </c>
      <c r="H17" s="36" t="s">
        <v>3</v>
      </c>
      <c r="I17" s="36" t="s">
        <v>4</v>
      </c>
      <c r="J17" s="36" t="s">
        <v>6</v>
      </c>
      <c r="K17" s="36" t="s">
        <v>14</v>
      </c>
      <c r="L17" s="35" t="s">
        <v>21</v>
      </c>
      <c r="M17" s="35" t="s">
        <v>21</v>
      </c>
      <c r="N17" s="35" t="s">
        <v>11</v>
      </c>
      <c r="O17" s="37" t="s">
        <v>5</v>
      </c>
    </row>
    <row r="18" spans="1:15" s="4" customFormat="1" ht="12.6" customHeight="1">
      <c r="A18" s="7" t="s">
        <v>10</v>
      </c>
      <c r="B18" s="59"/>
      <c r="C18" s="60"/>
      <c r="D18" s="59"/>
      <c r="E18" s="60"/>
      <c r="F18" s="61"/>
      <c r="G18" s="61"/>
      <c r="H18" s="61"/>
      <c r="I18" s="62"/>
      <c r="J18" s="60"/>
      <c r="K18" s="60"/>
      <c r="L18" s="60"/>
      <c r="M18" s="60"/>
      <c r="N18" s="63"/>
      <c r="O18" s="64"/>
    </row>
    <row r="19" spans="1:15" ht="18.75" customHeight="1">
      <c r="A19" s="96" t="s">
        <v>27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38"/>
    </row>
    <row r="20" spans="1:15" s="3" customFormat="1">
      <c r="A20" s="34" t="s">
        <v>9</v>
      </c>
      <c r="B20" s="35" t="s">
        <v>8</v>
      </c>
      <c r="C20" s="35" t="s">
        <v>0</v>
      </c>
      <c r="D20" s="35" t="s">
        <v>8</v>
      </c>
      <c r="E20" s="35" t="s">
        <v>0</v>
      </c>
      <c r="F20" s="36" t="s">
        <v>1</v>
      </c>
      <c r="G20" s="36" t="s">
        <v>2</v>
      </c>
      <c r="H20" s="36" t="s">
        <v>3</v>
      </c>
      <c r="I20" s="36" t="s">
        <v>4</v>
      </c>
      <c r="J20" s="36" t="s">
        <v>6</v>
      </c>
      <c r="K20" s="36" t="s">
        <v>14</v>
      </c>
      <c r="L20" s="35" t="s">
        <v>21</v>
      </c>
      <c r="M20" s="35" t="s">
        <v>21</v>
      </c>
      <c r="N20" s="35" t="s">
        <v>11</v>
      </c>
      <c r="O20" s="37" t="s">
        <v>5</v>
      </c>
    </row>
    <row r="21" spans="1:15" s="4" customFormat="1" ht="12.6" customHeight="1">
      <c r="A21" s="7" t="s">
        <v>10</v>
      </c>
      <c r="B21" s="59"/>
      <c r="C21" s="60"/>
      <c r="D21" s="59"/>
      <c r="E21" s="60"/>
      <c r="F21" s="61"/>
      <c r="G21" s="61"/>
      <c r="H21" s="61"/>
      <c r="I21" s="62"/>
      <c r="J21" s="60"/>
      <c r="K21" s="60"/>
      <c r="L21" s="60"/>
      <c r="M21" s="60"/>
      <c r="N21" s="63"/>
      <c r="O21" s="64"/>
    </row>
    <row r="22" spans="1:15" ht="12.6" customHeight="1" thickBo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40"/>
    </row>
  </sheetData>
  <mergeCells count="8">
    <mergeCell ref="A22:N22"/>
    <mergeCell ref="A13:N13"/>
    <mergeCell ref="A16:N16"/>
    <mergeCell ref="A1:N1"/>
    <mergeCell ref="A4:N4"/>
    <mergeCell ref="A7:N7"/>
    <mergeCell ref="A10:N10"/>
    <mergeCell ref="A19:N19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46"/>
  <sheetViews>
    <sheetView topLeftCell="A34" workbookViewId="0">
      <selection activeCell="B44" sqref="B44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1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100" t="s">
        <v>168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33"/>
    </row>
    <row r="2" spans="1:15" s="3" customFormat="1">
      <c r="A2" s="34" t="s">
        <v>9</v>
      </c>
      <c r="B2" s="35" t="s">
        <v>8</v>
      </c>
      <c r="C2" s="35" t="s">
        <v>0</v>
      </c>
      <c r="D2" s="35" t="s">
        <v>8</v>
      </c>
      <c r="E2" s="35" t="s">
        <v>0</v>
      </c>
      <c r="F2" s="36" t="s">
        <v>1</v>
      </c>
      <c r="G2" s="36" t="s">
        <v>2</v>
      </c>
      <c r="H2" s="36" t="s">
        <v>3</v>
      </c>
      <c r="I2" s="36" t="s">
        <v>4</v>
      </c>
      <c r="J2" s="36" t="s">
        <v>6</v>
      </c>
      <c r="K2" s="41" t="s">
        <v>7</v>
      </c>
      <c r="L2" s="35" t="s">
        <v>21</v>
      </c>
      <c r="M2" s="35"/>
      <c r="N2" s="35"/>
      <c r="O2" s="37" t="s">
        <v>5</v>
      </c>
    </row>
    <row r="3" spans="1:15" s="4" customFormat="1" ht="12.6" customHeight="1">
      <c r="A3" s="7" t="s">
        <v>10</v>
      </c>
      <c r="B3" s="8" t="s">
        <v>40</v>
      </c>
      <c r="C3" s="9" t="s">
        <v>47</v>
      </c>
      <c r="D3" s="44" t="s">
        <v>48</v>
      </c>
      <c r="E3" s="9" t="s">
        <v>49</v>
      </c>
      <c r="F3" s="5">
        <v>24</v>
      </c>
      <c r="G3" s="5">
        <v>11</v>
      </c>
      <c r="H3" s="5">
        <v>1949</v>
      </c>
      <c r="I3" s="85">
        <f t="shared" ref="I3:I12" si="0">DATE(H3,G3,F3)</f>
        <v>18226</v>
      </c>
      <c r="J3" s="9" t="s">
        <v>50</v>
      </c>
      <c r="K3" s="9" t="s">
        <v>51</v>
      </c>
      <c r="L3" s="31">
        <v>86</v>
      </c>
      <c r="M3" s="9"/>
      <c r="N3" s="9"/>
      <c r="O3" s="10"/>
    </row>
    <row r="4" spans="1:15" s="4" customFormat="1" ht="12.6" customHeight="1">
      <c r="A4" s="7" t="s">
        <v>10</v>
      </c>
      <c r="B4" s="8" t="s">
        <v>45</v>
      </c>
      <c r="C4" s="9" t="s">
        <v>46</v>
      </c>
      <c r="D4" s="8" t="s">
        <v>52</v>
      </c>
      <c r="E4" s="9" t="s">
        <v>53</v>
      </c>
      <c r="F4" s="5">
        <v>9</v>
      </c>
      <c r="G4" s="5">
        <v>4</v>
      </c>
      <c r="H4" s="5">
        <v>1990</v>
      </c>
      <c r="I4" s="85">
        <f t="shared" si="0"/>
        <v>32972</v>
      </c>
      <c r="J4" s="9" t="s">
        <v>54</v>
      </c>
      <c r="K4" s="9" t="s">
        <v>55</v>
      </c>
      <c r="L4" s="31">
        <v>80</v>
      </c>
      <c r="M4" s="9"/>
      <c r="N4" s="9"/>
      <c r="O4" s="10"/>
    </row>
    <row r="5" spans="1:15" s="4" customFormat="1" ht="12.6" customHeight="1">
      <c r="A5" s="7" t="s">
        <v>10</v>
      </c>
      <c r="B5" s="44" t="s">
        <v>48</v>
      </c>
      <c r="C5" s="9" t="s">
        <v>49</v>
      </c>
      <c r="D5" s="8" t="s">
        <v>40</v>
      </c>
      <c r="E5" s="9" t="s">
        <v>47</v>
      </c>
      <c r="F5" s="5">
        <v>24</v>
      </c>
      <c r="G5" s="5">
        <v>11</v>
      </c>
      <c r="H5" s="5">
        <v>1949</v>
      </c>
      <c r="I5" s="85">
        <f t="shared" si="0"/>
        <v>18226</v>
      </c>
      <c r="J5" s="9" t="s">
        <v>50</v>
      </c>
      <c r="K5" s="9" t="s">
        <v>51</v>
      </c>
      <c r="L5" s="31">
        <v>74</v>
      </c>
      <c r="M5" s="9"/>
      <c r="N5" s="9"/>
      <c r="O5" s="12"/>
    </row>
    <row r="6" spans="1:15" s="4" customFormat="1" ht="12.6" customHeight="1">
      <c r="A6" s="7" t="s">
        <v>10</v>
      </c>
      <c r="B6" s="11" t="s">
        <v>56</v>
      </c>
      <c r="C6" s="9" t="s">
        <v>157</v>
      </c>
      <c r="D6" s="8" t="s">
        <v>35</v>
      </c>
      <c r="E6" s="9" t="s">
        <v>36</v>
      </c>
      <c r="F6" s="5">
        <v>6</v>
      </c>
      <c r="G6" s="5">
        <v>11</v>
      </c>
      <c r="H6" s="5">
        <v>1964</v>
      </c>
      <c r="I6" s="85">
        <f t="shared" si="0"/>
        <v>23687</v>
      </c>
      <c r="J6" s="9" t="s">
        <v>59</v>
      </c>
      <c r="K6" s="9" t="s">
        <v>58</v>
      </c>
      <c r="L6" s="31">
        <v>74</v>
      </c>
      <c r="M6" s="9"/>
      <c r="N6" s="9"/>
      <c r="O6" s="12"/>
    </row>
    <row r="7" spans="1:15" s="4" customFormat="1" ht="12.6" customHeight="1">
      <c r="A7" s="13" t="s">
        <v>10</v>
      </c>
      <c r="B7" s="14" t="s">
        <v>60</v>
      </c>
      <c r="C7" s="15" t="s">
        <v>61</v>
      </c>
      <c r="D7" s="16" t="s">
        <v>45</v>
      </c>
      <c r="E7" s="15" t="s">
        <v>46</v>
      </c>
      <c r="F7" s="17">
        <v>8</v>
      </c>
      <c r="G7" s="17">
        <v>1</v>
      </c>
      <c r="H7" s="17">
        <v>1970</v>
      </c>
      <c r="I7" s="86">
        <f t="shared" si="0"/>
        <v>25576</v>
      </c>
      <c r="J7" s="15" t="s">
        <v>62</v>
      </c>
      <c r="K7" s="15"/>
      <c r="L7" s="32">
        <v>71</v>
      </c>
      <c r="M7" s="15"/>
      <c r="N7" s="15"/>
      <c r="O7" s="46"/>
    </row>
    <row r="8" spans="1:15" s="4" customFormat="1" ht="12.6" customHeight="1">
      <c r="A8" s="45" t="s">
        <v>97</v>
      </c>
      <c r="B8" s="49" t="s">
        <v>98</v>
      </c>
      <c r="C8" s="50" t="s">
        <v>99</v>
      </c>
      <c r="D8" s="51" t="s">
        <v>100</v>
      </c>
      <c r="E8" s="50" t="s">
        <v>101</v>
      </c>
      <c r="F8" s="52">
        <v>20</v>
      </c>
      <c r="G8" s="52">
        <v>11</v>
      </c>
      <c r="H8" s="52">
        <v>1968</v>
      </c>
      <c r="I8" s="85">
        <f t="shared" si="0"/>
        <v>25162</v>
      </c>
      <c r="J8" s="53" t="s">
        <v>102</v>
      </c>
      <c r="K8" s="52"/>
      <c r="L8" s="31">
        <v>73</v>
      </c>
      <c r="M8" s="9"/>
      <c r="N8" s="9"/>
      <c r="O8" s="10"/>
    </row>
    <row r="9" spans="1:15" s="4" customFormat="1" ht="12.6" customHeight="1">
      <c r="A9" s="45" t="s">
        <v>97</v>
      </c>
      <c r="B9" s="54" t="s">
        <v>103</v>
      </c>
      <c r="C9" s="50" t="s">
        <v>104</v>
      </c>
      <c r="D9" s="49" t="s">
        <v>105</v>
      </c>
      <c r="E9" s="50" t="s">
        <v>106</v>
      </c>
      <c r="F9" s="52">
        <v>11</v>
      </c>
      <c r="G9" s="52">
        <v>12</v>
      </c>
      <c r="H9" s="52">
        <v>1970</v>
      </c>
      <c r="I9" s="85">
        <f t="shared" si="0"/>
        <v>25913</v>
      </c>
      <c r="J9" s="53" t="s">
        <v>107</v>
      </c>
      <c r="K9" s="52" t="s">
        <v>58</v>
      </c>
      <c r="L9" s="31">
        <v>72</v>
      </c>
      <c r="M9" s="9"/>
      <c r="N9" s="9"/>
      <c r="O9" s="10"/>
    </row>
    <row r="10" spans="1:15" s="4" customFormat="1" ht="12.6" customHeight="1">
      <c r="A10" s="45" t="s">
        <v>97</v>
      </c>
      <c r="B10" s="49" t="s">
        <v>108</v>
      </c>
      <c r="C10" s="50" t="s">
        <v>83</v>
      </c>
      <c r="D10" s="51" t="s">
        <v>100</v>
      </c>
      <c r="E10" s="50" t="s">
        <v>101</v>
      </c>
      <c r="F10" s="52">
        <v>26</v>
      </c>
      <c r="G10" s="52">
        <v>12</v>
      </c>
      <c r="H10" s="52">
        <v>1969</v>
      </c>
      <c r="I10" s="85">
        <f t="shared" si="0"/>
        <v>25563</v>
      </c>
      <c r="J10" s="53" t="s">
        <v>62</v>
      </c>
      <c r="K10" s="52"/>
      <c r="L10" s="31">
        <v>70</v>
      </c>
      <c r="M10" s="9"/>
      <c r="N10" s="9"/>
      <c r="O10" s="10"/>
    </row>
    <row r="11" spans="1:15" s="4" customFormat="1" ht="12.6" customHeight="1">
      <c r="A11" s="45" t="s">
        <v>97</v>
      </c>
      <c r="B11" s="54" t="s">
        <v>103</v>
      </c>
      <c r="C11" s="50" t="s">
        <v>104</v>
      </c>
      <c r="D11" s="49" t="s">
        <v>109</v>
      </c>
      <c r="E11" s="50" t="s">
        <v>110</v>
      </c>
      <c r="F11" s="52">
        <v>1</v>
      </c>
      <c r="G11" s="52">
        <v>2</v>
      </c>
      <c r="H11" s="52">
        <v>1969</v>
      </c>
      <c r="I11" s="85">
        <f t="shared" si="0"/>
        <v>25235</v>
      </c>
      <c r="J11" s="53" t="s">
        <v>102</v>
      </c>
      <c r="K11" s="52"/>
      <c r="L11" s="31">
        <v>70</v>
      </c>
      <c r="M11" s="9"/>
      <c r="N11" s="9"/>
      <c r="O11" s="10"/>
    </row>
    <row r="12" spans="1:15" s="4" customFormat="1" ht="12.6" customHeight="1">
      <c r="A12" s="45" t="s">
        <v>97</v>
      </c>
      <c r="B12" s="78" t="s">
        <v>108</v>
      </c>
      <c r="C12" s="79" t="s">
        <v>111</v>
      </c>
      <c r="D12" s="78" t="s">
        <v>183</v>
      </c>
      <c r="E12" s="79" t="s">
        <v>115</v>
      </c>
      <c r="F12" s="80">
        <v>26</v>
      </c>
      <c r="G12" s="80">
        <v>10</v>
      </c>
      <c r="H12" s="80">
        <v>1972</v>
      </c>
      <c r="I12" s="87">
        <f t="shared" si="0"/>
        <v>26598</v>
      </c>
      <c r="J12" s="81" t="s">
        <v>93</v>
      </c>
      <c r="K12" s="80"/>
      <c r="L12" s="82">
        <v>92</v>
      </c>
      <c r="M12" s="83"/>
      <c r="N12" s="83"/>
      <c r="O12" s="84" t="s">
        <v>179</v>
      </c>
    </row>
    <row r="13" spans="1:15" ht="18.75" customHeight="1">
      <c r="A13" s="102" t="s">
        <v>169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38"/>
    </row>
    <row r="14" spans="1:15" s="3" customFormat="1">
      <c r="A14" s="34" t="s">
        <v>9</v>
      </c>
      <c r="B14" s="35" t="s">
        <v>8</v>
      </c>
      <c r="C14" s="35" t="s">
        <v>0</v>
      </c>
      <c r="D14" s="35" t="s">
        <v>8</v>
      </c>
      <c r="E14" s="35" t="s">
        <v>0</v>
      </c>
      <c r="F14" s="36" t="s">
        <v>1</v>
      </c>
      <c r="G14" s="36" t="s">
        <v>2</v>
      </c>
      <c r="H14" s="36" t="s">
        <v>3</v>
      </c>
      <c r="I14" s="36" t="s">
        <v>4</v>
      </c>
      <c r="J14" s="36" t="s">
        <v>6</v>
      </c>
      <c r="K14" s="41" t="s">
        <v>7</v>
      </c>
      <c r="L14" s="35" t="s">
        <v>21</v>
      </c>
      <c r="M14" s="35"/>
      <c r="N14" s="35"/>
      <c r="O14" s="37" t="s">
        <v>5</v>
      </c>
    </row>
    <row r="15" spans="1:15" s="4" customFormat="1" ht="12.6" customHeight="1">
      <c r="A15" s="7" t="s">
        <v>10</v>
      </c>
      <c r="B15" s="8" t="s">
        <v>38</v>
      </c>
      <c r="C15" s="9" t="s">
        <v>39</v>
      </c>
      <c r="D15" s="8" t="s">
        <v>72</v>
      </c>
      <c r="E15" s="9" t="s">
        <v>87</v>
      </c>
      <c r="F15" s="5">
        <v>17</v>
      </c>
      <c r="G15" s="5">
        <v>3</v>
      </c>
      <c r="H15" s="5">
        <v>1956</v>
      </c>
      <c r="I15" s="85">
        <f>DATE(H15,G15,F15)</f>
        <v>20531</v>
      </c>
      <c r="J15" s="9" t="s">
        <v>127</v>
      </c>
      <c r="K15" s="9"/>
      <c r="L15" s="31">
        <v>70</v>
      </c>
      <c r="M15" s="9"/>
      <c r="N15" s="9"/>
      <c r="O15" s="10"/>
    </row>
    <row r="16" spans="1:15" s="4" customFormat="1" ht="12.6" customHeight="1">
      <c r="A16" s="13" t="s">
        <v>10</v>
      </c>
      <c r="B16" s="16" t="s">
        <v>72</v>
      </c>
      <c r="C16" s="15" t="s">
        <v>87</v>
      </c>
      <c r="D16" s="16" t="s">
        <v>38</v>
      </c>
      <c r="E16" s="15" t="s">
        <v>39</v>
      </c>
      <c r="F16" s="17">
        <v>21</v>
      </c>
      <c r="G16" s="17">
        <v>3</v>
      </c>
      <c r="H16" s="17">
        <v>1956</v>
      </c>
      <c r="I16" s="86">
        <f>DATE(H16,G16,F16)</f>
        <v>20535</v>
      </c>
      <c r="J16" s="15" t="s">
        <v>127</v>
      </c>
      <c r="K16" s="15"/>
      <c r="L16" s="32">
        <v>68</v>
      </c>
      <c r="M16" s="15"/>
      <c r="N16" s="15"/>
      <c r="O16" s="46"/>
    </row>
    <row r="17" spans="1:15" s="4" customFormat="1" ht="12.6" customHeight="1">
      <c r="A17" s="45" t="s">
        <v>97</v>
      </c>
      <c r="B17" s="49" t="s">
        <v>108</v>
      </c>
      <c r="C17" s="50" t="s">
        <v>111</v>
      </c>
      <c r="D17" s="49" t="s">
        <v>112</v>
      </c>
      <c r="E17" s="50" t="s">
        <v>113</v>
      </c>
      <c r="F17" s="50">
        <v>21</v>
      </c>
      <c r="G17" s="50">
        <v>4</v>
      </c>
      <c r="H17" s="50">
        <v>1969</v>
      </c>
      <c r="I17" s="85">
        <f>DATE(H17,G17,F17)</f>
        <v>25314</v>
      </c>
      <c r="J17" s="55" t="s">
        <v>102</v>
      </c>
      <c r="K17" s="9"/>
      <c r="L17" s="31">
        <v>66</v>
      </c>
      <c r="M17" s="9"/>
      <c r="N17" s="9"/>
      <c r="O17" s="10"/>
    </row>
    <row r="18" spans="1:15" s="4" customFormat="1" ht="12.6" customHeight="1">
      <c r="A18" s="45" t="s">
        <v>97</v>
      </c>
      <c r="B18" s="49" t="s">
        <v>108</v>
      </c>
      <c r="C18" s="50" t="s">
        <v>111</v>
      </c>
      <c r="D18" s="51" t="s">
        <v>183</v>
      </c>
      <c r="E18" s="50" t="s">
        <v>115</v>
      </c>
      <c r="F18" s="50">
        <v>12</v>
      </c>
      <c r="G18" s="50">
        <v>4</v>
      </c>
      <c r="H18" s="50">
        <v>1969</v>
      </c>
      <c r="I18" s="85">
        <f>DATE(H18,G18,F18)</f>
        <v>25305</v>
      </c>
      <c r="J18" s="55" t="s">
        <v>102</v>
      </c>
      <c r="K18" s="9"/>
      <c r="L18" s="31">
        <v>58</v>
      </c>
      <c r="M18" s="9"/>
      <c r="N18" s="9"/>
      <c r="O18" s="10"/>
    </row>
    <row r="19" spans="1:15" s="4" customFormat="1" ht="12.6" customHeight="1">
      <c r="A19" s="45" t="s">
        <v>97</v>
      </c>
      <c r="B19" s="54" t="s">
        <v>103</v>
      </c>
      <c r="C19" s="50" t="s">
        <v>104</v>
      </c>
      <c r="D19" s="49" t="s">
        <v>108</v>
      </c>
      <c r="E19" s="50" t="s">
        <v>111</v>
      </c>
      <c r="F19" s="50">
        <v>2</v>
      </c>
      <c r="G19" s="50">
        <v>5</v>
      </c>
      <c r="H19" s="50">
        <v>1969</v>
      </c>
      <c r="I19" s="85">
        <f>DATE(H19,G19,F19)</f>
        <v>25325</v>
      </c>
      <c r="J19" s="55" t="s">
        <v>102</v>
      </c>
      <c r="K19" s="9"/>
      <c r="L19" s="31">
        <v>58</v>
      </c>
      <c r="M19" s="9"/>
      <c r="N19" s="9"/>
      <c r="O19" s="10"/>
    </row>
    <row r="20" spans="1:15" ht="18.75" customHeight="1">
      <c r="A20" s="102" t="s">
        <v>170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38"/>
    </row>
    <row r="21" spans="1:15" s="3" customFormat="1">
      <c r="A21" s="34" t="s">
        <v>9</v>
      </c>
      <c r="B21" s="35" t="s">
        <v>8</v>
      </c>
      <c r="C21" s="35" t="s">
        <v>0</v>
      </c>
      <c r="D21" s="35" t="s">
        <v>8</v>
      </c>
      <c r="E21" s="35" t="s">
        <v>0</v>
      </c>
      <c r="F21" s="36" t="s">
        <v>1</v>
      </c>
      <c r="G21" s="36" t="s">
        <v>2</v>
      </c>
      <c r="H21" s="36" t="s">
        <v>3</v>
      </c>
      <c r="I21" s="36" t="s">
        <v>4</v>
      </c>
      <c r="J21" s="36" t="s">
        <v>6</v>
      </c>
      <c r="K21" s="41" t="s">
        <v>7</v>
      </c>
      <c r="L21" s="35" t="s">
        <v>21</v>
      </c>
      <c r="M21" s="35"/>
      <c r="N21" s="35"/>
      <c r="O21" s="37" t="s">
        <v>5</v>
      </c>
    </row>
    <row r="22" spans="1:15" s="4" customFormat="1" ht="12.6" customHeight="1">
      <c r="A22" s="7" t="s">
        <v>10</v>
      </c>
      <c r="B22" s="11" t="s">
        <v>40</v>
      </c>
      <c r="C22" s="9" t="s">
        <v>41</v>
      </c>
      <c r="D22" s="8" t="s">
        <v>56</v>
      </c>
      <c r="E22" s="9" t="s">
        <v>157</v>
      </c>
      <c r="F22" s="5">
        <v>24</v>
      </c>
      <c r="G22" s="5">
        <v>4</v>
      </c>
      <c r="H22" s="5">
        <v>1967</v>
      </c>
      <c r="I22" s="85">
        <f>DATE(H22,G22,F22)</f>
        <v>24586</v>
      </c>
      <c r="J22" s="9" t="s">
        <v>155</v>
      </c>
      <c r="K22" s="9"/>
      <c r="L22" s="31">
        <v>64</v>
      </c>
      <c r="M22" s="9"/>
      <c r="N22" s="9"/>
      <c r="O22" s="12"/>
    </row>
    <row r="23" spans="1:15" s="4" customFormat="1" ht="12.6" customHeight="1">
      <c r="A23" s="13" t="s">
        <v>10</v>
      </c>
      <c r="B23" s="16" t="s">
        <v>38</v>
      </c>
      <c r="C23" s="15" t="s">
        <v>39</v>
      </c>
      <c r="D23" s="16" t="s">
        <v>130</v>
      </c>
      <c r="E23" s="15" t="s">
        <v>131</v>
      </c>
      <c r="F23" s="17">
        <v>13</v>
      </c>
      <c r="G23" s="17">
        <v>4</v>
      </c>
      <c r="H23" s="17">
        <v>1957</v>
      </c>
      <c r="I23" s="86">
        <f>DATE(H23,G23,F23)</f>
        <v>20923</v>
      </c>
      <c r="J23" s="15" t="s">
        <v>88</v>
      </c>
      <c r="K23" s="15" t="s">
        <v>58</v>
      </c>
      <c r="L23" s="32">
        <v>62</v>
      </c>
      <c r="M23" s="15"/>
      <c r="N23" s="15"/>
      <c r="O23" s="18"/>
    </row>
    <row r="24" spans="1:15" s="4" customFormat="1" ht="12.6" customHeight="1">
      <c r="A24" s="45" t="s">
        <v>97</v>
      </c>
      <c r="B24" s="54" t="s">
        <v>103</v>
      </c>
      <c r="C24" s="50" t="s">
        <v>104</v>
      </c>
      <c r="D24" s="49" t="s">
        <v>108</v>
      </c>
      <c r="E24" s="50" t="s">
        <v>111</v>
      </c>
      <c r="F24" s="50">
        <v>2</v>
      </c>
      <c r="G24" s="50">
        <v>5</v>
      </c>
      <c r="H24" s="50">
        <v>1969</v>
      </c>
      <c r="I24" s="85">
        <f>DATE(H24,G24,F24)</f>
        <v>25325</v>
      </c>
      <c r="J24" s="55" t="s">
        <v>102</v>
      </c>
      <c r="K24" s="50"/>
      <c r="L24" s="31">
        <v>58</v>
      </c>
      <c r="M24" s="9"/>
      <c r="N24" s="9"/>
      <c r="O24" s="10"/>
    </row>
    <row r="25" spans="1:15" s="4" customFormat="1" ht="12.6" customHeight="1">
      <c r="A25" s="45" t="s">
        <v>97</v>
      </c>
      <c r="B25" s="49" t="s">
        <v>108</v>
      </c>
      <c r="C25" s="50" t="s">
        <v>111</v>
      </c>
      <c r="D25" s="51" t="s">
        <v>103</v>
      </c>
      <c r="E25" s="50" t="s">
        <v>104</v>
      </c>
      <c r="F25" s="50">
        <v>7</v>
      </c>
      <c r="G25" s="50">
        <v>5</v>
      </c>
      <c r="H25" s="50">
        <v>1969</v>
      </c>
      <c r="I25" s="85">
        <f>DATE(H25,G25,F25)</f>
        <v>25330</v>
      </c>
      <c r="J25" s="55" t="s">
        <v>102</v>
      </c>
      <c r="K25" s="50" t="s">
        <v>55</v>
      </c>
      <c r="L25" s="31">
        <v>52</v>
      </c>
      <c r="M25" s="9"/>
      <c r="N25" s="9"/>
      <c r="O25" s="10"/>
    </row>
    <row r="26" spans="1:15" s="4" customFormat="1" ht="12.6" customHeight="1">
      <c r="A26" s="45" t="s">
        <v>97</v>
      </c>
      <c r="B26" s="49" t="s">
        <v>112</v>
      </c>
      <c r="C26" s="50" t="s">
        <v>113</v>
      </c>
      <c r="D26" s="49" t="s">
        <v>116</v>
      </c>
      <c r="E26" s="50" t="s">
        <v>117</v>
      </c>
      <c r="F26" s="50">
        <v>27</v>
      </c>
      <c r="G26" s="50">
        <v>4</v>
      </c>
      <c r="H26" s="50">
        <v>1968</v>
      </c>
      <c r="I26" s="85">
        <f>DATE(H26,G26,F26)</f>
        <v>24955</v>
      </c>
      <c r="J26" s="55" t="s">
        <v>118</v>
      </c>
      <c r="K26" s="50"/>
      <c r="L26" s="31">
        <v>51</v>
      </c>
      <c r="M26" s="9"/>
      <c r="N26" s="9"/>
      <c r="O26" s="10"/>
    </row>
    <row r="27" spans="1:15" ht="12.6" customHeight="1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40"/>
    </row>
    <row r="28" spans="1:15" s="4" customFormat="1" ht="12.75" customHeight="1" thickBot="1">
      <c r="A28" s="19"/>
      <c r="B28" s="20"/>
      <c r="C28" s="21"/>
      <c r="D28" s="20"/>
      <c r="E28" s="21"/>
      <c r="F28" s="22"/>
      <c r="G28" s="22"/>
      <c r="H28" s="22"/>
      <c r="I28" s="23"/>
      <c r="J28" s="21"/>
      <c r="K28" s="21"/>
      <c r="L28" s="21"/>
      <c r="M28" s="21"/>
      <c r="N28" s="21"/>
      <c r="O28" s="24"/>
    </row>
    <row r="29" spans="1:15" s="4" customFormat="1" ht="12.75" customHeight="1" thickBot="1">
      <c r="A29" s="25"/>
      <c r="B29" s="26"/>
      <c r="C29" s="27"/>
      <c r="D29" s="26"/>
      <c r="E29" s="27"/>
      <c r="F29" s="28"/>
      <c r="G29" s="28"/>
      <c r="H29" s="28"/>
      <c r="I29" s="29"/>
      <c r="J29" s="27"/>
      <c r="K29" s="27"/>
      <c r="L29" s="27"/>
      <c r="M29" s="27"/>
      <c r="N29" s="27"/>
      <c r="O29" s="30"/>
    </row>
    <row r="30" spans="1:15" ht="18.75" customHeight="1">
      <c r="A30" s="94" t="s">
        <v>28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33"/>
    </row>
    <row r="31" spans="1:15" s="3" customFormat="1">
      <c r="A31" s="34" t="s">
        <v>9</v>
      </c>
      <c r="B31" s="35" t="s">
        <v>8</v>
      </c>
      <c r="C31" s="35" t="s">
        <v>0</v>
      </c>
      <c r="D31" s="35" t="s">
        <v>8</v>
      </c>
      <c r="E31" s="35" t="s">
        <v>0</v>
      </c>
      <c r="F31" s="36" t="s">
        <v>1</v>
      </c>
      <c r="G31" s="36" t="s">
        <v>2</v>
      </c>
      <c r="H31" s="36" t="s">
        <v>3</v>
      </c>
      <c r="I31" s="36" t="s">
        <v>4</v>
      </c>
      <c r="J31" s="36" t="s">
        <v>6</v>
      </c>
      <c r="K31" s="41" t="s">
        <v>7</v>
      </c>
      <c r="L31" s="35" t="s">
        <v>21</v>
      </c>
      <c r="M31" s="35" t="s">
        <v>21</v>
      </c>
      <c r="N31" s="35" t="s">
        <v>11</v>
      </c>
      <c r="O31" s="37" t="s">
        <v>5</v>
      </c>
    </row>
    <row r="32" spans="1:15" s="4" customFormat="1" ht="12.6" customHeight="1">
      <c r="A32" s="7" t="s">
        <v>10</v>
      </c>
      <c r="B32" s="8" t="s">
        <v>40</v>
      </c>
      <c r="C32" s="9" t="s">
        <v>47</v>
      </c>
      <c r="D32" s="44" t="s">
        <v>48</v>
      </c>
      <c r="E32" s="9" t="s">
        <v>49</v>
      </c>
      <c r="F32" s="5">
        <v>24</v>
      </c>
      <c r="G32" s="5">
        <v>11</v>
      </c>
      <c r="H32" s="5">
        <v>1949</v>
      </c>
      <c r="I32" s="85">
        <f>DATE(H32,G32,F32)</f>
        <v>18226</v>
      </c>
      <c r="J32" s="9" t="s">
        <v>50</v>
      </c>
      <c r="K32" s="9" t="s">
        <v>51</v>
      </c>
      <c r="L32" s="9">
        <v>86</v>
      </c>
      <c r="M32" s="9">
        <v>74</v>
      </c>
      <c r="N32" s="31">
        <f>SUM(L32:M32)</f>
        <v>160</v>
      </c>
      <c r="O32" s="10"/>
    </row>
    <row r="33" spans="1:15" s="4" customFormat="1" ht="12.6" customHeight="1">
      <c r="A33" s="7" t="s">
        <v>10</v>
      </c>
      <c r="B33" s="44" t="s">
        <v>84</v>
      </c>
      <c r="C33" s="9" t="s">
        <v>85</v>
      </c>
      <c r="D33" s="8" t="s">
        <v>40</v>
      </c>
      <c r="E33" s="9" t="s">
        <v>47</v>
      </c>
      <c r="F33" s="5">
        <v>15</v>
      </c>
      <c r="G33" s="5">
        <v>11</v>
      </c>
      <c r="H33" s="5">
        <v>1952</v>
      </c>
      <c r="I33" s="85">
        <f>DATE(H33,G33,F33)</f>
        <v>19313</v>
      </c>
      <c r="J33" s="9" t="s">
        <v>86</v>
      </c>
      <c r="K33" s="9" t="s">
        <v>55</v>
      </c>
      <c r="L33" s="9">
        <v>70</v>
      </c>
      <c r="M33" s="9">
        <v>66</v>
      </c>
      <c r="N33" s="31">
        <f>SUM(L33:M33)</f>
        <v>136</v>
      </c>
      <c r="O33" s="10"/>
    </row>
    <row r="34" spans="1:15" s="4" customFormat="1" ht="12.6" customHeight="1">
      <c r="A34" s="7" t="s">
        <v>10</v>
      </c>
      <c r="B34" s="8" t="s">
        <v>72</v>
      </c>
      <c r="C34" s="9" t="s">
        <v>87</v>
      </c>
      <c r="D34" s="8" t="s">
        <v>38</v>
      </c>
      <c r="E34" s="9" t="s">
        <v>39</v>
      </c>
      <c r="F34" s="5">
        <v>17</v>
      </c>
      <c r="G34" s="5">
        <v>2</v>
      </c>
      <c r="H34" s="5">
        <v>1957</v>
      </c>
      <c r="I34" s="85">
        <f>DATE(H34,G34,F34)</f>
        <v>20868</v>
      </c>
      <c r="J34" s="9" t="s">
        <v>88</v>
      </c>
      <c r="K34" s="9" t="s">
        <v>55</v>
      </c>
      <c r="L34" s="9">
        <v>69</v>
      </c>
      <c r="M34" s="9">
        <v>67</v>
      </c>
      <c r="N34" s="31">
        <f>SUM(L34:M34)</f>
        <v>136</v>
      </c>
      <c r="O34" s="10"/>
    </row>
    <row r="35" spans="1:15" s="4" customFormat="1" ht="12.6" customHeight="1">
      <c r="A35" s="7" t="s">
        <v>10</v>
      </c>
      <c r="B35" s="11" t="s">
        <v>89</v>
      </c>
      <c r="C35" s="9" t="s">
        <v>90</v>
      </c>
      <c r="D35" s="8" t="s">
        <v>72</v>
      </c>
      <c r="E35" s="9" t="s">
        <v>87</v>
      </c>
      <c r="F35" s="5">
        <v>31</v>
      </c>
      <c r="G35" s="5">
        <v>12</v>
      </c>
      <c r="H35" s="5">
        <v>1954</v>
      </c>
      <c r="I35" s="85">
        <f>DATE(H35,G35,F35)</f>
        <v>20089</v>
      </c>
      <c r="J35" s="9" t="s">
        <v>91</v>
      </c>
      <c r="K35" s="9"/>
      <c r="L35" s="9">
        <v>67</v>
      </c>
      <c r="M35" s="9">
        <v>60</v>
      </c>
      <c r="N35" s="31">
        <f>SUM(L35:M35)</f>
        <v>127</v>
      </c>
      <c r="O35" s="12"/>
    </row>
    <row r="36" spans="1:15" ht="18.75" customHeight="1">
      <c r="A36" s="96" t="s">
        <v>29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38"/>
    </row>
    <row r="37" spans="1:15" s="3" customFormat="1">
      <c r="A37" s="34" t="s">
        <v>9</v>
      </c>
      <c r="B37" s="35" t="s">
        <v>8</v>
      </c>
      <c r="C37" s="35" t="s">
        <v>0</v>
      </c>
      <c r="D37" s="35" t="s">
        <v>8</v>
      </c>
      <c r="E37" s="35" t="s">
        <v>0</v>
      </c>
      <c r="F37" s="36" t="s">
        <v>1</v>
      </c>
      <c r="G37" s="36" t="s">
        <v>2</v>
      </c>
      <c r="H37" s="36" t="s">
        <v>3</v>
      </c>
      <c r="I37" s="36" t="s">
        <v>4</v>
      </c>
      <c r="J37" s="36" t="s">
        <v>6</v>
      </c>
      <c r="K37" s="41" t="s">
        <v>7</v>
      </c>
      <c r="L37" s="35" t="s">
        <v>21</v>
      </c>
      <c r="M37" s="35" t="s">
        <v>21</v>
      </c>
      <c r="N37" s="35" t="s">
        <v>11</v>
      </c>
      <c r="O37" s="37" t="s">
        <v>5</v>
      </c>
    </row>
    <row r="38" spans="1:15" s="4" customFormat="1" ht="12.6" customHeight="1">
      <c r="A38" s="7" t="s">
        <v>10</v>
      </c>
      <c r="B38" s="8" t="s">
        <v>130</v>
      </c>
      <c r="C38" s="9" t="s">
        <v>131</v>
      </c>
      <c r="D38" s="8" t="s">
        <v>40</v>
      </c>
      <c r="E38" s="9" t="s">
        <v>47</v>
      </c>
      <c r="F38" s="5">
        <v>21</v>
      </c>
      <c r="G38" s="5">
        <v>3</v>
      </c>
      <c r="H38" s="5">
        <v>1953</v>
      </c>
      <c r="I38" s="85">
        <f>DATE(H38,G38,F38)</f>
        <v>19439</v>
      </c>
      <c r="J38" s="9" t="s">
        <v>86</v>
      </c>
      <c r="K38" s="9" t="s">
        <v>154</v>
      </c>
      <c r="L38" s="9">
        <v>64</v>
      </c>
      <c r="M38" s="9">
        <v>64</v>
      </c>
      <c r="N38" s="31">
        <f>SUM(L38:M38)</f>
        <v>128</v>
      </c>
      <c r="O38" s="10"/>
    </row>
    <row r="39" spans="1:15" s="4" customFormat="1" ht="12.6" customHeight="1">
      <c r="A39" s="7" t="s">
        <v>10</v>
      </c>
      <c r="B39" s="11" t="s">
        <v>38</v>
      </c>
      <c r="C39" s="9" t="s">
        <v>39</v>
      </c>
      <c r="D39" s="8" t="s">
        <v>72</v>
      </c>
      <c r="E39" s="9" t="s">
        <v>87</v>
      </c>
      <c r="F39" s="5">
        <v>17</v>
      </c>
      <c r="G39" s="5">
        <v>3</v>
      </c>
      <c r="H39" s="5">
        <v>1956</v>
      </c>
      <c r="I39" s="85">
        <f>DATE(H39,G39,F39)</f>
        <v>20531</v>
      </c>
      <c r="J39" s="9" t="s">
        <v>127</v>
      </c>
      <c r="K39" s="9"/>
      <c r="L39" s="9">
        <v>70</v>
      </c>
      <c r="M39" s="9">
        <v>52</v>
      </c>
      <c r="N39" s="31">
        <f>SUM(L39:M39)</f>
        <v>122</v>
      </c>
      <c r="O39" s="12"/>
    </row>
    <row r="40" spans="1:15" s="4" customFormat="1" ht="12.6" customHeight="1">
      <c r="A40" s="7" t="s">
        <v>10</v>
      </c>
      <c r="B40" s="8" t="s">
        <v>72</v>
      </c>
      <c r="C40" s="9" t="s">
        <v>87</v>
      </c>
      <c r="D40" s="11" t="s">
        <v>38</v>
      </c>
      <c r="E40" s="9" t="s">
        <v>39</v>
      </c>
      <c r="F40" s="5">
        <v>21</v>
      </c>
      <c r="G40" s="5">
        <v>3</v>
      </c>
      <c r="H40" s="5">
        <v>1956</v>
      </c>
      <c r="I40" s="85">
        <f>DATE(H40,G40,F40)</f>
        <v>20535</v>
      </c>
      <c r="J40" s="9" t="s">
        <v>127</v>
      </c>
      <c r="K40" s="9"/>
      <c r="L40" s="9">
        <v>68</v>
      </c>
      <c r="M40" s="9">
        <v>54</v>
      </c>
      <c r="N40" s="31">
        <f>SUM(L40:M40)</f>
        <v>122</v>
      </c>
      <c r="O40" s="12"/>
    </row>
    <row r="41" spans="1:15" ht="18.75" customHeight="1">
      <c r="A41" s="96" t="s">
        <v>30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38"/>
    </row>
    <row r="42" spans="1:15" s="3" customFormat="1">
      <c r="A42" s="34" t="s">
        <v>9</v>
      </c>
      <c r="B42" s="35" t="s">
        <v>8</v>
      </c>
      <c r="C42" s="35" t="s">
        <v>0</v>
      </c>
      <c r="D42" s="35" t="s">
        <v>8</v>
      </c>
      <c r="E42" s="35" t="s">
        <v>0</v>
      </c>
      <c r="F42" s="36" t="s">
        <v>1</v>
      </c>
      <c r="G42" s="36" t="s">
        <v>2</v>
      </c>
      <c r="H42" s="36" t="s">
        <v>3</v>
      </c>
      <c r="I42" s="36" t="s">
        <v>4</v>
      </c>
      <c r="J42" s="36" t="s">
        <v>6</v>
      </c>
      <c r="K42" s="41" t="s">
        <v>7</v>
      </c>
      <c r="L42" s="35" t="s">
        <v>21</v>
      </c>
      <c r="M42" s="35" t="s">
        <v>21</v>
      </c>
      <c r="N42" s="35" t="s">
        <v>11</v>
      </c>
      <c r="O42" s="37" t="s">
        <v>5</v>
      </c>
    </row>
    <row r="43" spans="1:15" s="4" customFormat="1" ht="12.6" customHeight="1">
      <c r="A43" s="7" t="s">
        <v>10</v>
      </c>
      <c r="B43" s="8" t="s">
        <v>38</v>
      </c>
      <c r="C43" s="9" t="s">
        <v>39</v>
      </c>
      <c r="D43" s="8" t="s">
        <v>130</v>
      </c>
      <c r="E43" s="9" t="s">
        <v>131</v>
      </c>
      <c r="F43" s="5">
        <v>13</v>
      </c>
      <c r="G43" s="5">
        <v>4</v>
      </c>
      <c r="H43" s="5">
        <v>1957</v>
      </c>
      <c r="I43" s="85">
        <f>DATE(H43,G43,F43)</f>
        <v>20923</v>
      </c>
      <c r="J43" s="9" t="s">
        <v>88</v>
      </c>
      <c r="K43" s="9" t="s">
        <v>58</v>
      </c>
      <c r="L43" s="9">
        <v>62</v>
      </c>
      <c r="M43" s="9">
        <v>54</v>
      </c>
      <c r="N43" s="31">
        <f>SUM(L43:M43)</f>
        <v>116</v>
      </c>
      <c r="O43" s="10"/>
    </row>
    <row r="44" spans="1:15" s="4" customFormat="1" ht="12.6" customHeight="1">
      <c r="A44" s="7" t="s">
        <v>10</v>
      </c>
      <c r="B44" s="11" t="s">
        <v>130</v>
      </c>
      <c r="C44" s="9" t="s">
        <v>131</v>
      </c>
      <c r="D44" s="8" t="s">
        <v>38</v>
      </c>
      <c r="E44" s="9" t="s">
        <v>39</v>
      </c>
      <c r="F44" s="5">
        <v>2</v>
      </c>
      <c r="G44" s="5">
        <v>4</v>
      </c>
      <c r="H44" s="5">
        <v>1958</v>
      </c>
      <c r="I44" s="85">
        <f>DATE(H44,G44,F44)</f>
        <v>21277</v>
      </c>
      <c r="J44" s="9" t="s">
        <v>37</v>
      </c>
      <c r="K44" s="9"/>
      <c r="L44" s="9">
        <v>60</v>
      </c>
      <c r="M44" s="9">
        <v>47</v>
      </c>
      <c r="N44" s="31">
        <f>SUM(L44:M44)</f>
        <v>107</v>
      </c>
      <c r="O44" s="12"/>
    </row>
    <row r="45" spans="1:15" s="4" customFormat="1" ht="12.6" customHeight="1">
      <c r="A45" s="7" t="s">
        <v>10</v>
      </c>
      <c r="B45" s="8" t="s">
        <v>38</v>
      </c>
      <c r="C45" s="9" t="s">
        <v>39</v>
      </c>
      <c r="D45" s="8" t="s">
        <v>130</v>
      </c>
      <c r="E45" s="9" t="s">
        <v>131</v>
      </c>
      <c r="F45" s="5">
        <v>9</v>
      </c>
      <c r="G45" s="5">
        <v>4</v>
      </c>
      <c r="H45" s="5">
        <v>1958</v>
      </c>
      <c r="I45" s="85">
        <f>DATE(H45,G45,F45)</f>
        <v>21284</v>
      </c>
      <c r="J45" s="9" t="s">
        <v>37</v>
      </c>
      <c r="K45" s="9"/>
      <c r="L45" s="9">
        <v>57</v>
      </c>
      <c r="M45" s="9">
        <v>50</v>
      </c>
      <c r="N45" s="31">
        <f>SUM(L45:M45)</f>
        <v>107</v>
      </c>
      <c r="O45" s="12"/>
    </row>
    <row r="46" spans="1:15" ht="12.6" customHeight="1" thickBo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40"/>
    </row>
  </sheetData>
  <mergeCells count="8">
    <mergeCell ref="A1:N1"/>
    <mergeCell ref="A46:N46"/>
    <mergeCell ref="A13:N13"/>
    <mergeCell ref="A20:N20"/>
    <mergeCell ref="A30:N30"/>
    <mergeCell ref="A36:N36"/>
    <mergeCell ref="A41:N41"/>
    <mergeCell ref="A27:N27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45"/>
  <sheetViews>
    <sheetView tabSelected="1" workbookViewId="0">
      <selection activeCell="G7" sqref="G7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1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100" t="s">
        <v>171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33"/>
    </row>
    <row r="2" spans="1:15" s="3" customFormat="1">
      <c r="A2" s="34" t="s">
        <v>9</v>
      </c>
      <c r="B2" s="35" t="s">
        <v>8</v>
      </c>
      <c r="C2" s="35" t="s">
        <v>0</v>
      </c>
      <c r="D2" s="35" t="s">
        <v>8</v>
      </c>
      <c r="E2" s="35" t="s">
        <v>0</v>
      </c>
      <c r="F2" s="36" t="s">
        <v>1</v>
      </c>
      <c r="G2" s="36" t="s">
        <v>2</v>
      </c>
      <c r="H2" s="36" t="s">
        <v>3</v>
      </c>
      <c r="I2" s="36" t="s">
        <v>4</v>
      </c>
      <c r="J2" s="36" t="s">
        <v>6</v>
      </c>
      <c r="K2" s="41" t="s">
        <v>7</v>
      </c>
      <c r="L2" s="35" t="s">
        <v>21</v>
      </c>
      <c r="M2" s="35"/>
      <c r="N2" s="35"/>
      <c r="O2" s="37" t="s">
        <v>5</v>
      </c>
    </row>
    <row r="3" spans="1:15" s="4" customFormat="1" ht="12.6" customHeight="1">
      <c r="A3" s="7" t="s">
        <v>10</v>
      </c>
      <c r="B3" s="8" t="s">
        <v>63</v>
      </c>
      <c r="C3" s="9" t="s">
        <v>64</v>
      </c>
      <c r="D3" s="8" t="s">
        <v>38</v>
      </c>
      <c r="E3" s="9" t="s">
        <v>65</v>
      </c>
      <c r="F3" s="5">
        <v>8</v>
      </c>
      <c r="G3" s="5">
        <v>2</v>
      </c>
      <c r="H3" s="5">
        <v>2014</v>
      </c>
      <c r="I3" s="85">
        <f>DATE(H3,G3,F3)</f>
        <v>41678</v>
      </c>
      <c r="J3" s="9" t="s">
        <v>66</v>
      </c>
      <c r="K3" s="9"/>
      <c r="L3" s="31">
        <v>1</v>
      </c>
      <c r="M3" s="9"/>
      <c r="N3" s="9"/>
      <c r="O3" s="10"/>
    </row>
    <row r="4" spans="1:15" s="4" customFormat="1" ht="12.6" customHeight="1">
      <c r="A4" s="7" t="s">
        <v>10</v>
      </c>
      <c r="B4" s="8" t="s">
        <v>38</v>
      </c>
      <c r="C4" s="9" t="s">
        <v>65</v>
      </c>
      <c r="D4" s="8" t="s">
        <v>42</v>
      </c>
      <c r="E4" s="9" t="s">
        <v>43</v>
      </c>
      <c r="F4" s="5">
        <v>1</v>
      </c>
      <c r="G4" s="5">
        <v>4</v>
      </c>
      <c r="H4" s="5">
        <v>2018</v>
      </c>
      <c r="I4" s="85">
        <f>DATE(H4,G4,F4)</f>
        <v>43191</v>
      </c>
      <c r="J4" s="9" t="s">
        <v>181</v>
      </c>
      <c r="K4" s="9"/>
      <c r="L4" s="31">
        <v>1</v>
      </c>
      <c r="M4" s="9"/>
      <c r="N4" s="9"/>
      <c r="O4" s="10"/>
    </row>
    <row r="5" spans="1:15" s="4" customFormat="1" ht="12.6" customHeight="1">
      <c r="A5" s="7" t="s">
        <v>10</v>
      </c>
      <c r="B5" s="8" t="s">
        <v>67</v>
      </c>
      <c r="C5" s="9" t="s">
        <v>68</v>
      </c>
      <c r="D5" s="8" t="s">
        <v>56</v>
      </c>
      <c r="E5" s="9" t="s">
        <v>57</v>
      </c>
      <c r="F5" s="5">
        <v>26</v>
      </c>
      <c r="G5" s="5">
        <v>11</v>
      </c>
      <c r="H5" s="5">
        <v>1994</v>
      </c>
      <c r="I5" s="85">
        <f t="shared" ref="I5:I7" si="0">DATE(H5,G5,F5)</f>
        <v>34664</v>
      </c>
      <c r="J5" s="9" t="s">
        <v>69</v>
      </c>
      <c r="K5" s="9"/>
      <c r="L5" s="31">
        <v>2</v>
      </c>
      <c r="M5" s="9"/>
      <c r="N5" s="9"/>
      <c r="O5" s="10"/>
    </row>
    <row r="6" spans="1:15" s="4" customFormat="1" ht="12.6" customHeight="1">
      <c r="A6" s="7" t="s">
        <v>10</v>
      </c>
      <c r="B6" s="8" t="s">
        <v>70</v>
      </c>
      <c r="C6" s="9" t="s">
        <v>178</v>
      </c>
      <c r="D6" s="8" t="s">
        <v>45</v>
      </c>
      <c r="E6" s="9" t="s">
        <v>46</v>
      </c>
      <c r="F6" s="5">
        <v>17</v>
      </c>
      <c r="G6" s="5">
        <v>11</v>
      </c>
      <c r="H6" s="5">
        <v>2004</v>
      </c>
      <c r="I6" s="85">
        <f t="shared" si="0"/>
        <v>38308</v>
      </c>
      <c r="J6" s="9" t="s">
        <v>71</v>
      </c>
      <c r="K6" s="9"/>
      <c r="L6" s="31">
        <v>2</v>
      </c>
      <c r="M6" s="9"/>
      <c r="N6" s="9"/>
      <c r="O6" s="10"/>
    </row>
    <row r="7" spans="1:15" s="4" customFormat="1" ht="12.6" customHeight="1">
      <c r="A7" s="13" t="s">
        <v>10</v>
      </c>
      <c r="B7" s="16" t="s">
        <v>56</v>
      </c>
      <c r="C7" s="15" t="s">
        <v>57</v>
      </c>
      <c r="D7" s="16" t="s">
        <v>40</v>
      </c>
      <c r="E7" s="15" t="s">
        <v>41</v>
      </c>
      <c r="F7" s="17">
        <v>30</v>
      </c>
      <c r="G7" s="17">
        <v>1</v>
      </c>
      <c r="H7" s="17">
        <v>2016</v>
      </c>
      <c r="I7" s="86">
        <f t="shared" si="0"/>
        <v>42399</v>
      </c>
      <c r="J7" s="15" t="s">
        <v>180</v>
      </c>
      <c r="K7" s="15"/>
      <c r="L7" s="32">
        <v>2</v>
      </c>
      <c r="M7" s="15"/>
      <c r="N7" s="15"/>
      <c r="O7" s="46"/>
    </row>
    <row r="8" spans="1:15" s="4" customFormat="1" ht="12.6" customHeight="1">
      <c r="A8" s="45" t="s">
        <v>97</v>
      </c>
      <c r="B8" s="54" t="s">
        <v>100</v>
      </c>
      <c r="C8" s="50" t="s">
        <v>101</v>
      </c>
      <c r="D8" s="49" t="s">
        <v>119</v>
      </c>
      <c r="E8" s="50" t="s">
        <v>120</v>
      </c>
      <c r="F8" s="52">
        <v>24</v>
      </c>
      <c r="G8" s="52">
        <v>10</v>
      </c>
      <c r="H8" s="52">
        <v>1973</v>
      </c>
      <c r="I8" s="85">
        <f>DATE(H8,G8,F8)</f>
        <v>26961</v>
      </c>
      <c r="J8" s="53" t="s">
        <v>121</v>
      </c>
      <c r="K8" s="9"/>
      <c r="L8" s="31">
        <v>5</v>
      </c>
      <c r="M8" s="9"/>
      <c r="N8" s="9"/>
      <c r="O8" s="10"/>
    </row>
    <row r="9" spans="1:15" s="4" customFormat="1" ht="12.6" customHeight="1">
      <c r="A9" s="45" t="s">
        <v>97</v>
      </c>
      <c r="B9" s="49" t="s">
        <v>105</v>
      </c>
      <c r="C9" s="50" t="s">
        <v>106</v>
      </c>
      <c r="D9" s="49" t="s">
        <v>122</v>
      </c>
      <c r="E9" s="50" t="s">
        <v>75</v>
      </c>
      <c r="F9" s="52">
        <v>16</v>
      </c>
      <c r="G9" s="52">
        <v>3</v>
      </c>
      <c r="H9" s="52">
        <v>1974</v>
      </c>
      <c r="I9" s="85">
        <f>DATE(H9,G9,F9)</f>
        <v>27104</v>
      </c>
      <c r="J9" s="53" t="s">
        <v>121</v>
      </c>
      <c r="K9" s="9"/>
      <c r="L9" s="31">
        <v>6</v>
      </c>
      <c r="M9" s="9"/>
      <c r="N9" s="9"/>
      <c r="O9" s="10"/>
    </row>
    <row r="10" spans="1:15" s="4" customFormat="1" ht="12.6" customHeight="1">
      <c r="A10" s="45" t="s">
        <v>97</v>
      </c>
      <c r="B10" s="49" t="s">
        <v>112</v>
      </c>
      <c r="C10" s="50" t="s">
        <v>64</v>
      </c>
      <c r="D10" s="49" t="s">
        <v>119</v>
      </c>
      <c r="E10" s="50" t="s">
        <v>120</v>
      </c>
      <c r="F10" s="52">
        <v>3</v>
      </c>
      <c r="G10" s="52">
        <v>11</v>
      </c>
      <c r="H10" s="52">
        <v>1974</v>
      </c>
      <c r="I10" s="85">
        <f>DATE(H10,G10,F10)</f>
        <v>27336</v>
      </c>
      <c r="J10" s="53" t="s">
        <v>123</v>
      </c>
      <c r="K10" s="9"/>
      <c r="L10" s="31">
        <v>7</v>
      </c>
      <c r="M10" s="9"/>
      <c r="N10" s="9"/>
      <c r="O10" s="10"/>
    </row>
    <row r="11" spans="1:15" ht="18.75" customHeight="1">
      <c r="A11" s="102" t="s">
        <v>172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38"/>
    </row>
    <row r="12" spans="1:15" s="3" customFormat="1">
      <c r="A12" s="34" t="s">
        <v>9</v>
      </c>
      <c r="B12" s="35" t="s">
        <v>8</v>
      </c>
      <c r="C12" s="35" t="s">
        <v>0</v>
      </c>
      <c r="D12" s="35" t="s">
        <v>8</v>
      </c>
      <c r="E12" s="35" t="s">
        <v>0</v>
      </c>
      <c r="F12" s="36" t="s">
        <v>1</v>
      </c>
      <c r="G12" s="36" t="s">
        <v>2</v>
      </c>
      <c r="H12" s="36" t="s">
        <v>3</v>
      </c>
      <c r="I12" s="36" t="s">
        <v>4</v>
      </c>
      <c r="J12" s="36" t="s">
        <v>6</v>
      </c>
      <c r="K12" s="41" t="s">
        <v>7</v>
      </c>
      <c r="L12" s="35" t="s">
        <v>21</v>
      </c>
      <c r="M12" s="35"/>
      <c r="N12" s="35"/>
      <c r="O12" s="37" t="s">
        <v>5</v>
      </c>
    </row>
    <row r="13" spans="1:15" s="4" customFormat="1" ht="12.6" customHeight="1">
      <c r="A13" s="7" t="s">
        <v>10</v>
      </c>
      <c r="B13" s="8" t="s">
        <v>142</v>
      </c>
      <c r="C13" s="9" t="s">
        <v>99</v>
      </c>
      <c r="D13" s="8" t="s">
        <v>183</v>
      </c>
      <c r="E13" s="9" t="s">
        <v>115</v>
      </c>
      <c r="F13" s="5">
        <v>1</v>
      </c>
      <c r="G13" s="5">
        <v>6</v>
      </c>
      <c r="H13" s="5">
        <v>2023</v>
      </c>
      <c r="I13" s="85">
        <f t="shared" ref="I13" si="1">DATE(H13,G13,F13)</f>
        <v>45078</v>
      </c>
      <c r="J13" s="9" t="s">
        <v>189</v>
      </c>
      <c r="K13" s="9"/>
      <c r="L13" s="31">
        <v>2</v>
      </c>
      <c r="M13" s="9"/>
      <c r="N13" s="9"/>
      <c r="O13" s="10"/>
    </row>
    <row r="14" spans="1:15" s="4" customFormat="1" ht="12.6" customHeight="1">
      <c r="A14" s="13" t="s">
        <v>10</v>
      </c>
      <c r="B14" s="16" t="s">
        <v>100</v>
      </c>
      <c r="C14" s="15" t="s">
        <v>136</v>
      </c>
      <c r="D14" s="16" t="s">
        <v>67</v>
      </c>
      <c r="E14" s="15" t="s">
        <v>68</v>
      </c>
      <c r="F14" s="17">
        <v>7</v>
      </c>
      <c r="G14" s="17">
        <v>5</v>
      </c>
      <c r="H14" s="17">
        <v>1993</v>
      </c>
      <c r="I14" s="86">
        <f t="shared" ref="I14:I18" si="2">DATE(H14,G14,F14)</f>
        <v>34096</v>
      </c>
      <c r="J14" s="15" t="s">
        <v>152</v>
      </c>
      <c r="K14" s="15"/>
      <c r="L14" s="32">
        <v>3</v>
      </c>
      <c r="M14" s="15"/>
      <c r="N14" s="15"/>
      <c r="O14" s="46"/>
    </row>
    <row r="15" spans="1:15" s="4" customFormat="1" ht="12.6" customHeight="1">
      <c r="A15" s="45" t="s">
        <v>97</v>
      </c>
      <c r="B15" s="49" t="s">
        <v>122</v>
      </c>
      <c r="C15" s="50" t="s">
        <v>75</v>
      </c>
      <c r="D15" s="49" t="s">
        <v>109</v>
      </c>
      <c r="E15" s="50" t="s">
        <v>53</v>
      </c>
      <c r="F15" s="50">
        <v>8</v>
      </c>
      <c r="G15" s="50">
        <v>4</v>
      </c>
      <c r="H15" s="50">
        <v>1974</v>
      </c>
      <c r="I15" s="85">
        <f t="shared" si="2"/>
        <v>27127</v>
      </c>
      <c r="J15" s="55" t="s">
        <v>121</v>
      </c>
      <c r="K15" s="9"/>
      <c r="L15" s="31">
        <v>5</v>
      </c>
      <c r="M15" s="9"/>
      <c r="N15" s="9"/>
      <c r="O15" s="10"/>
    </row>
    <row r="16" spans="1:15" s="4" customFormat="1" ht="12.6" customHeight="1">
      <c r="A16" s="45" t="s">
        <v>97</v>
      </c>
      <c r="B16" s="54" t="s">
        <v>100</v>
      </c>
      <c r="C16" s="50" t="s">
        <v>101</v>
      </c>
      <c r="D16" s="49" t="s">
        <v>109</v>
      </c>
      <c r="E16" s="50" t="s">
        <v>53</v>
      </c>
      <c r="F16" s="50">
        <v>8</v>
      </c>
      <c r="G16" s="50">
        <v>5</v>
      </c>
      <c r="H16" s="50">
        <v>1974</v>
      </c>
      <c r="I16" s="85">
        <f t="shared" si="2"/>
        <v>27157</v>
      </c>
      <c r="J16" s="55" t="s">
        <v>121</v>
      </c>
      <c r="K16" s="9"/>
      <c r="L16" s="31">
        <v>8</v>
      </c>
      <c r="M16" s="9"/>
      <c r="N16" s="9"/>
      <c r="O16" s="10"/>
    </row>
    <row r="17" spans="1:15" s="4" customFormat="1" ht="12.6" customHeight="1">
      <c r="A17" s="45" t="s">
        <v>97</v>
      </c>
      <c r="B17" s="54" t="s">
        <v>114</v>
      </c>
      <c r="C17" s="50" t="s">
        <v>115</v>
      </c>
      <c r="D17" s="49" t="s">
        <v>122</v>
      </c>
      <c r="E17" s="50" t="s">
        <v>75</v>
      </c>
      <c r="F17" s="50">
        <v>29</v>
      </c>
      <c r="G17" s="50">
        <v>3</v>
      </c>
      <c r="H17" s="50">
        <v>1974</v>
      </c>
      <c r="I17" s="85">
        <f t="shared" si="2"/>
        <v>27117</v>
      </c>
      <c r="J17" s="55" t="s">
        <v>121</v>
      </c>
      <c r="K17" s="9"/>
      <c r="L17" s="31">
        <v>8</v>
      </c>
      <c r="M17" s="9"/>
      <c r="N17" s="9"/>
      <c r="O17" s="10"/>
    </row>
    <row r="18" spans="1:15" s="4" customFormat="1" ht="12.6" customHeight="1">
      <c r="A18" s="45" t="s">
        <v>97</v>
      </c>
      <c r="B18" s="54" t="s">
        <v>100</v>
      </c>
      <c r="C18" s="50" t="s">
        <v>101</v>
      </c>
      <c r="D18" s="49" t="s">
        <v>119</v>
      </c>
      <c r="E18" s="50" t="s">
        <v>120</v>
      </c>
      <c r="F18" s="50">
        <v>17</v>
      </c>
      <c r="G18" s="50">
        <v>4</v>
      </c>
      <c r="H18" s="50">
        <v>1974</v>
      </c>
      <c r="I18" s="85">
        <f t="shared" si="2"/>
        <v>27136</v>
      </c>
      <c r="J18" s="55" t="s">
        <v>121</v>
      </c>
      <c r="K18" s="9"/>
      <c r="L18" s="31">
        <v>8</v>
      </c>
      <c r="M18" s="9"/>
      <c r="N18" s="9"/>
      <c r="O18" s="10"/>
    </row>
    <row r="19" spans="1:15" ht="18.75" customHeight="1">
      <c r="A19" s="102" t="s">
        <v>173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38"/>
    </row>
    <row r="20" spans="1:15" s="3" customFormat="1">
      <c r="A20" s="34" t="s">
        <v>9</v>
      </c>
      <c r="B20" s="35" t="s">
        <v>8</v>
      </c>
      <c r="C20" s="35" t="s">
        <v>0</v>
      </c>
      <c r="D20" s="35" t="s">
        <v>8</v>
      </c>
      <c r="E20" s="35" t="s">
        <v>0</v>
      </c>
      <c r="F20" s="36" t="s">
        <v>1</v>
      </c>
      <c r="G20" s="36" t="s">
        <v>2</v>
      </c>
      <c r="H20" s="36" t="s">
        <v>3</v>
      </c>
      <c r="I20" s="36" t="s">
        <v>4</v>
      </c>
      <c r="J20" s="36" t="s">
        <v>6</v>
      </c>
      <c r="K20" s="41" t="s">
        <v>7</v>
      </c>
      <c r="L20" s="35" t="s">
        <v>21</v>
      </c>
      <c r="M20" s="35"/>
      <c r="N20" s="35"/>
      <c r="O20" s="37" t="s">
        <v>5</v>
      </c>
    </row>
    <row r="21" spans="1:15" s="4" customFormat="1" ht="12.6" customHeight="1">
      <c r="A21" s="7" t="s">
        <v>10</v>
      </c>
      <c r="B21" s="8" t="s">
        <v>142</v>
      </c>
      <c r="C21" s="9" t="s">
        <v>99</v>
      </c>
      <c r="D21" s="8" t="s">
        <v>183</v>
      </c>
      <c r="E21" s="9" t="s">
        <v>115</v>
      </c>
      <c r="F21" s="5">
        <v>1</v>
      </c>
      <c r="G21" s="5">
        <v>6</v>
      </c>
      <c r="H21" s="5">
        <v>2023</v>
      </c>
      <c r="I21" s="85">
        <f t="shared" ref="I21" si="3">DATE(H21,G21,F21)</f>
        <v>45078</v>
      </c>
      <c r="J21" s="9" t="s">
        <v>189</v>
      </c>
      <c r="K21" s="9"/>
      <c r="L21" s="31">
        <v>2</v>
      </c>
      <c r="M21" s="9"/>
      <c r="N21" s="9"/>
      <c r="O21" s="10"/>
    </row>
    <row r="22" spans="1:15" s="4" customFormat="1" ht="12.6" customHeight="1">
      <c r="A22" s="13" t="s">
        <v>10</v>
      </c>
      <c r="B22" s="14" t="s">
        <v>72</v>
      </c>
      <c r="C22" s="15" t="s">
        <v>73</v>
      </c>
      <c r="D22" s="16" t="s">
        <v>40</v>
      </c>
      <c r="E22" s="15" t="s">
        <v>41</v>
      </c>
      <c r="F22" s="17">
        <v>26</v>
      </c>
      <c r="G22" s="17">
        <v>5</v>
      </c>
      <c r="H22" s="17">
        <v>1983</v>
      </c>
      <c r="I22" s="86">
        <f t="shared" ref="I22:I26" si="4">DATE(H22,G22,F22)</f>
        <v>30462</v>
      </c>
      <c r="J22" s="15" t="s">
        <v>153</v>
      </c>
      <c r="K22" s="15"/>
      <c r="L22" s="32">
        <v>5</v>
      </c>
      <c r="M22" s="15"/>
      <c r="N22" s="15"/>
      <c r="O22" s="18"/>
    </row>
    <row r="23" spans="1:15" s="4" customFormat="1" ht="12.6" customHeight="1">
      <c r="A23" s="45" t="s">
        <v>97</v>
      </c>
      <c r="B23" s="54" t="s">
        <v>100</v>
      </c>
      <c r="C23" s="50" t="s">
        <v>101</v>
      </c>
      <c r="D23" s="49" t="s">
        <v>109</v>
      </c>
      <c r="E23" s="50" t="s">
        <v>53</v>
      </c>
      <c r="F23" s="50">
        <v>8</v>
      </c>
      <c r="G23" s="50">
        <v>5</v>
      </c>
      <c r="H23" s="50">
        <v>1974</v>
      </c>
      <c r="I23" s="85">
        <f t="shared" si="4"/>
        <v>27157</v>
      </c>
      <c r="J23" s="55" t="s">
        <v>121</v>
      </c>
      <c r="K23" s="9"/>
      <c r="L23" s="31">
        <v>8</v>
      </c>
      <c r="M23" s="9"/>
      <c r="N23" s="9"/>
      <c r="O23" s="10"/>
    </row>
    <row r="24" spans="1:15" s="4" customFormat="1" ht="12.6" customHeight="1">
      <c r="A24" s="45" t="s">
        <v>97</v>
      </c>
      <c r="B24" s="49" t="s">
        <v>109</v>
      </c>
      <c r="C24" s="50" t="s">
        <v>53</v>
      </c>
      <c r="D24" s="51" t="s">
        <v>100</v>
      </c>
      <c r="E24" s="50" t="s">
        <v>101</v>
      </c>
      <c r="F24" s="50">
        <v>10</v>
      </c>
      <c r="G24" s="50">
        <v>5</v>
      </c>
      <c r="H24" s="50">
        <v>1974</v>
      </c>
      <c r="I24" s="85">
        <f t="shared" si="4"/>
        <v>27159</v>
      </c>
      <c r="J24" s="55" t="s">
        <v>121</v>
      </c>
      <c r="K24" s="9"/>
      <c r="L24" s="31">
        <v>11</v>
      </c>
      <c r="M24" s="9"/>
      <c r="N24" s="9"/>
      <c r="O24" s="10"/>
    </row>
    <row r="25" spans="1:15" s="4" customFormat="1" ht="12.6" customHeight="1">
      <c r="A25" s="45" t="s">
        <v>97</v>
      </c>
      <c r="B25" s="54" t="s">
        <v>100</v>
      </c>
      <c r="C25" s="50" t="s">
        <v>101</v>
      </c>
      <c r="D25" s="49" t="s">
        <v>109</v>
      </c>
      <c r="E25" s="50" t="s">
        <v>53</v>
      </c>
      <c r="F25" s="50">
        <v>10</v>
      </c>
      <c r="G25" s="50">
        <v>5</v>
      </c>
      <c r="H25" s="50">
        <v>1974</v>
      </c>
      <c r="I25" s="85">
        <f t="shared" si="4"/>
        <v>27159</v>
      </c>
      <c r="J25" s="55" t="s">
        <v>121</v>
      </c>
      <c r="K25" s="9"/>
      <c r="L25" s="31">
        <v>14</v>
      </c>
      <c r="M25" s="9"/>
      <c r="N25" s="9"/>
      <c r="O25" s="10"/>
    </row>
    <row r="26" spans="1:15" s="4" customFormat="1" ht="12.6" customHeight="1">
      <c r="A26" s="45" t="s">
        <v>97</v>
      </c>
      <c r="B26" s="54" t="s">
        <v>100</v>
      </c>
      <c r="C26" s="50" t="s">
        <v>101</v>
      </c>
      <c r="D26" s="49" t="s">
        <v>109</v>
      </c>
      <c r="E26" s="50" t="s">
        <v>53</v>
      </c>
      <c r="F26" s="50">
        <v>30</v>
      </c>
      <c r="G26" s="50">
        <v>4</v>
      </c>
      <c r="H26" s="50">
        <v>1974</v>
      </c>
      <c r="I26" s="85">
        <f t="shared" si="4"/>
        <v>27149</v>
      </c>
      <c r="J26" s="55" t="s">
        <v>121</v>
      </c>
      <c r="K26" s="9"/>
      <c r="L26" s="31">
        <v>14</v>
      </c>
      <c r="M26" s="9"/>
      <c r="N26" s="9"/>
      <c r="O26" s="10"/>
    </row>
    <row r="27" spans="1:15" ht="12.6" customHeight="1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40"/>
    </row>
    <row r="28" spans="1:15" s="4" customFormat="1" ht="12.75" customHeight="1" thickBot="1">
      <c r="A28" s="19"/>
      <c r="B28" s="20"/>
      <c r="C28" s="21"/>
      <c r="D28" s="20"/>
      <c r="E28" s="21"/>
      <c r="F28" s="22"/>
      <c r="G28" s="22"/>
      <c r="H28" s="22"/>
      <c r="I28" s="23"/>
      <c r="J28" s="21"/>
      <c r="K28" s="21"/>
      <c r="L28" s="21"/>
      <c r="M28" s="21"/>
      <c r="N28" s="21"/>
      <c r="O28" s="24"/>
    </row>
    <row r="29" spans="1:15" s="4" customFormat="1" ht="12.75" customHeight="1" thickBot="1">
      <c r="A29" s="25"/>
      <c r="B29" s="26"/>
      <c r="C29" s="27"/>
      <c r="D29" s="26"/>
      <c r="E29" s="27"/>
      <c r="F29" s="28"/>
      <c r="G29" s="28"/>
      <c r="H29" s="28"/>
      <c r="I29" s="29"/>
      <c r="J29" s="27"/>
      <c r="K29" s="27"/>
      <c r="L29" s="27"/>
      <c r="M29" s="27"/>
      <c r="N29" s="27"/>
      <c r="O29" s="30"/>
    </row>
    <row r="30" spans="1:15" ht="18.75" customHeight="1">
      <c r="A30" s="94" t="s">
        <v>33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33"/>
    </row>
    <row r="31" spans="1:15" s="3" customFormat="1">
      <c r="A31" s="34" t="s">
        <v>9</v>
      </c>
      <c r="B31" s="35" t="s">
        <v>8</v>
      </c>
      <c r="C31" s="35" t="s">
        <v>0</v>
      </c>
      <c r="D31" s="35" t="s">
        <v>8</v>
      </c>
      <c r="E31" s="35" t="s">
        <v>0</v>
      </c>
      <c r="F31" s="36" t="s">
        <v>1</v>
      </c>
      <c r="G31" s="36" t="s">
        <v>2</v>
      </c>
      <c r="H31" s="36" t="s">
        <v>3</v>
      </c>
      <c r="I31" s="36" t="s">
        <v>4</v>
      </c>
      <c r="J31" s="36" t="s">
        <v>6</v>
      </c>
      <c r="K31" s="41" t="s">
        <v>7</v>
      </c>
      <c r="L31" s="35" t="s">
        <v>21</v>
      </c>
      <c r="M31" s="35" t="s">
        <v>21</v>
      </c>
      <c r="N31" s="35" t="s">
        <v>11</v>
      </c>
      <c r="O31" s="37" t="s">
        <v>5</v>
      </c>
    </row>
    <row r="32" spans="1:15" s="4" customFormat="1" ht="12.6" customHeight="1">
      <c r="A32" s="7" t="s">
        <v>10</v>
      </c>
      <c r="B32" s="8" t="s">
        <v>103</v>
      </c>
      <c r="C32" s="9" t="s">
        <v>104</v>
      </c>
      <c r="D32" s="8" t="s">
        <v>42</v>
      </c>
      <c r="E32" s="9" t="s">
        <v>43</v>
      </c>
      <c r="F32" s="5">
        <v>10</v>
      </c>
      <c r="G32" s="5">
        <v>11</v>
      </c>
      <c r="H32" s="5">
        <v>2019</v>
      </c>
      <c r="I32" s="85">
        <f t="shared" ref="I32:I33" si="5">DATE(H32,G32,F32)</f>
        <v>43779</v>
      </c>
      <c r="J32" s="9" t="s">
        <v>187</v>
      </c>
      <c r="K32" s="9"/>
      <c r="L32" s="9">
        <v>5</v>
      </c>
      <c r="M32" s="9">
        <v>6</v>
      </c>
      <c r="N32" s="31">
        <f>SUM(L32:M32)</f>
        <v>11</v>
      </c>
      <c r="O32" s="10"/>
    </row>
    <row r="33" spans="1:15" s="4" customFormat="1" ht="12.6" customHeight="1">
      <c r="A33" s="7" t="s">
        <v>10</v>
      </c>
      <c r="B33" s="8" t="s">
        <v>92</v>
      </c>
      <c r="C33" s="9" t="s">
        <v>73</v>
      </c>
      <c r="D33" s="8" t="s">
        <v>74</v>
      </c>
      <c r="E33" s="9" t="s">
        <v>75</v>
      </c>
      <c r="F33" s="5">
        <v>28</v>
      </c>
      <c r="G33" s="5">
        <v>3</v>
      </c>
      <c r="H33" s="5">
        <v>1980</v>
      </c>
      <c r="I33" s="85">
        <f t="shared" si="5"/>
        <v>29308</v>
      </c>
      <c r="J33" s="9" t="s">
        <v>76</v>
      </c>
      <c r="K33" s="9"/>
      <c r="L33" s="9">
        <v>3</v>
      </c>
      <c r="M33" s="9">
        <v>9</v>
      </c>
      <c r="N33" s="31">
        <f t="shared" ref="N33" si="6">SUM(L33:M33)</f>
        <v>12</v>
      </c>
      <c r="O33" s="10"/>
    </row>
    <row r="34" spans="1:15" ht="18.75" customHeight="1">
      <c r="A34" s="96" t="s">
        <v>32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38"/>
    </row>
    <row r="35" spans="1:15" s="3" customFormat="1">
      <c r="A35" s="34" t="s">
        <v>9</v>
      </c>
      <c r="B35" s="35" t="s">
        <v>8</v>
      </c>
      <c r="C35" s="35" t="s">
        <v>0</v>
      </c>
      <c r="D35" s="35" t="s">
        <v>8</v>
      </c>
      <c r="E35" s="35" t="s">
        <v>0</v>
      </c>
      <c r="F35" s="36" t="s">
        <v>1</v>
      </c>
      <c r="G35" s="36" t="s">
        <v>2</v>
      </c>
      <c r="H35" s="36" t="s">
        <v>3</v>
      </c>
      <c r="I35" s="36" t="s">
        <v>4</v>
      </c>
      <c r="J35" s="36" t="s">
        <v>6</v>
      </c>
      <c r="K35" s="41" t="s">
        <v>7</v>
      </c>
      <c r="L35" s="35" t="s">
        <v>21</v>
      </c>
      <c r="M35" s="35" t="s">
        <v>21</v>
      </c>
      <c r="N35" s="35" t="s">
        <v>11</v>
      </c>
      <c r="O35" s="37" t="s">
        <v>5</v>
      </c>
    </row>
    <row r="36" spans="1:15" s="4" customFormat="1" ht="12.6" customHeight="1">
      <c r="A36" s="7" t="s">
        <v>10</v>
      </c>
      <c r="B36" s="8" t="s">
        <v>100</v>
      </c>
      <c r="C36" s="9" t="s">
        <v>136</v>
      </c>
      <c r="D36" s="8" t="s">
        <v>67</v>
      </c>
      <c r="E36" s="9" t="s">
        <v>68</v>
      </c>
      <c r="F36" s="5">
        <v>7</v>
      </c>
      <c r="G36" s="5">
        <v>5</v>
      </c>
      <c r="H36" s="5">
        <v>1993</v>
      </c>
      <c r="I36" s="85">
        <f>DATE(H36,G36,F36)</f>
        <v>34096</v>
      </c>
      <c r="J36" s="9" t="s">
        <v>152</v>
      </c>
      <c r="K36" s="9"/>
      <c r="L36" s="9">
        <v>3</v>
      </c>
      <c r="M36" s="9">
        <v>13</v>
      </c>
      <c r="N36" s="31">
        <f>SUM(L36:M36)</f>
        <v>16</v>
      </c>
      <c r="O36" s="10"/>
    </row>
    <row r="37" spans="1:15" s="4" customFormat="1" ht="12.6" customHeight="1">
      <c r="A37" s="7" t="s">
        <v>10</v>
      </c>
      <c r="B37" s="8" t="s">
        <v>100</v>
      </c>
      <c r="C37" s="9" t="s">
        <v>185</v>
      </c>
      <c r="D37" s="8" t="s">
        <v>79</v>
      </c>
      <c r="E37" s="9" t="s">
        <v>78</v>
      </c>
      <c r="F37" s="5">
        <v>7</v>
      </c>
      <c r="G37" s="5">
        <v>6</v>
      </c>
      <c r="H37" s="5">
        <v>2021</v>
      </c>
      <c r="I37" s="85">
        <f>DATE(H37,G37,F37)</f>
        <v>44354</v>
      </c>
      <c r="J37" s="9" t="s">
        <v>184</v>
      </c>
      <c r="K37" s="9"/>
      <c r="L37" s="9">
        <v>7</v>
      </c>
      <c r="M37" s="9">
        <v>9</v>
      </c>
      <c r="N37" s="31">
        <f>SUM(L37:M37)</f>
        <v>16</v>
      </c>
      <c r="O37" s="10"/>
    </row>
    <row r="38" spans="1:15" s="4" customFormat="1" ht="12.6" customHeight="1">
      <c r="A38" s="7" t="s">
        <v>10</v>
      </c>
      <c r="B38" s="11" t="s">
        <v>130</v>
      </c>
      <c r="C38" s="9" t="s">
        <v>131</v>
      </c>
      <c r="D38" s="8" t="s">
        <v>74</v>
      </c>
      <c r="E38" s="9" t="s">
        <v>151</v>
      </c>
      <c r="F38" s="5">
        <v>6</v>
      </c>
      <c r="G38" s="5">
        <v>4</v>
      </c>
      <c r="H38" s="5">
        <v>1974</v>
      </c>
      <c r="I38" s="85">
        <f>DATE(H38,G38,F38)</f>
        <v>27125</v>
      </c>
      <c r="J38" s="9" t="s">
        <v>121</v>
      </c>
      <c r="K38" s="9"/>
      <c r="L38" s="9">
        <v>7</v>
      </c>
      <c r="M38" s="9">
        <v>11</v>
      </c>
      <c r="N38" s="31">
        <f>SUM(L38:M38)</f>
        <v>18</v>
      </c>
      <c r="O38" s="12"/>
    </row>
    <row r="39" spans="1:15" s="4" customFormat="1" ht="12.6" customHeight="1">
      <c r="A39" s="7" t="s">
        <v>10</v>
      </c>
      <c r="B39" s="11" t="s">
        <v>40</v>
      </c>
      <c r="C39" s="9" t="s">
        <v>41</v>
      </c>
      <c r="D39" s="8" t="s">
        <v>142</v>
      </c>
      <c r="E39" s="9" t="s">
        <v>99</v>
      </c>
      <c r="F39" s="5">
        <v>12</v>
      </c>
      <c r="G39" s="5">
        <v>5</v>
      </c>
      <c r="H39" s="5">
        <v>2022</v>
      </c>
      <c r="I39" s="85">
        <f>DATE(H39,G39,F39)</f>
        <v>44693</v>
      </c>
      <c r="J39" s="9" t="s">
        <v>188</v>
      </c>
      <c r="K39" s="9"/>
      <c r="L39" s="9">
        <v>7</v>
      </c>
      <c r="M39" s="9">
        <v>11</v>
      </c>
      <c r="N39" s="31">
        <f>SUM(L39:M39)</f>
        <v>18</v>
      </c>
      <c r="O39" s="12"/>
    </row>
    <row r="40" spans="1:15" s="4" customFormat="1" ht="12.6" customHeight="1">
      <c r="A40" s="7" t="s">
        <v>10</v>
      </c>
      <c r="B40" s="11" t="s">
        <v>38</v>
      </c>
      <c r="C40" s="9" t="s">
        <v>65</v>
      </c>
      <c r="D40" s="8" t="s">
        <v>130</v>
      </c>
      <c r="E40" s="9" t="s">
        <v>131</v>
      </c>
      <c r="F40" s="5">
        <v>18</v>
      </c>
      <c r="G40" s="5">
        <v>4</v>
      </c>
      <c r="H40" s="5">
        <v>2023</v>
      </c>
      <c r="I40" s="85">
        <f>DATE(H40,G40,F40)</f>
        <v>45034</v>
      </c>
      <c r="J40" s="9" t="s">
        <v>189</v>
      </c>
      <c r="K40" s="9"/>
      <c r="L40" s="9">
        <v>8</v>
      </c>
      <c r="M40" s="9">
        <v>10</v>
      </c>
      <c r="N40" s="31">
        <f>SUM(L40:M40)</f>
        <v>18</v>
      </c>
      <c r="O40" s="12"/>
    </row>
    <row r="41" spans="1:15" ht="18.75" customHeight="1">
      <c r="A41" s="96" t="s">
        <v>31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38"/>
    </row>
    <row r="42" spans="1:15" s="3" customFormat="1">
      <c r="A42" s="34" t="s">
        <v>9</v>
      </c>
      <c r="B42" s="35" t="s">
        <v>8</v>
      </c>
      <c r="C42" s="35" t="s">
        <v>0</v>
      </c>
      <c r="D42" s="35" t="s">
        <v>8</v>
      </c>
      <c r="E42" s="35" t="s">
        <v>0</v>
      </c>
      <c r="F42" s="36" t="s">
        <v>1</v>
      </c>
      <c r="G42" s="36" t="s">
        <v>2</v>
      </c>
      <c r="H42" s="36" t="s">
        <v>3</v>
      </c>
      <c r="I42" s="36" t="s">
        <v>4</v>
      </c>
      <c r="J42" s="36" t="s">
        <v>6</v>
      </c>
      <c r="K42" s="41" t="s">
        <v>7</v>
      </c>
      <c r="L42" s="35" t="s">
        <v>21</v>
      </c>
      <c r="M42" s="35" t="s">
        <v>21</v>
      </c>
      <c r="N42" s="35" t="s">
        <v>11</v>
      </c>
      <c r="O42" s="37" t="s">
        <v>5</v>
      </c>
    </row>
    <row r="43" spans="1:15" s="4" customFormat="1" ht="12.6" customHeight="1">
      <c r="A43" s="7" t="s">
        <v>10</v>
      </c>
      <c r="B43" s="8" t="s">
        <v>56</v>
      </c>
      <c r="C43" s="9" t="s">
        <v>57</v>
      </c>
      <c r="D43" s="8" t="s">
        <v>130</v>
      </c>
      <c r="E43" s="9" t="s">
        <v>131</v>
      </c>
      <c r="F43" s="5">
        <v>16</v>
      </c>
      <c r="G43" s="5">
        <v>6</v>
      </c>
      <c r="H43" s="5">
        <v>2022</v>
      </c>
      <c r="I43" s="85">
        <f t="shared" ref="I43:I44" si="7">DATE(H43,G43,F43)</f>
        <v>44728</v>
      </c>
      <c r="J43" s="9" t="s">
        <v>188</v>
      </c>
      <c r="K43" s="9"/>
      <c r="L43" s="9">
        <v>8</v>
      </c>
      <c r="M43" s="9">
        <v>12</v>
      </c>
      <c r="N43" s="31">
        <f>SUM(L43:M43)</f>
        <v>20</v>
      </c>
      <c r="O43" s="12"/>
    </row>
    <row r="44" spans="1:15" s="4" customFormat="1" ht="12.6" customHeight="1">
      <c r="A44" s="7" t="s">
        <v>10</v>
      </c>
      <c r="B44" s="8" t="s">
        <v>142</v>
      </c>
      <c r="C44" s="9" t="s">
        <v>99</v>
      </c>
      <c r="D44" s="8" t="s">
        <v>183</v>
      </c>
      <c r="E44" s="9" t="s">
        <v>115</v>
      </c>
      <c r="F44" s="5">
        <v>1</v>
      </c>
      <c r="G44" s="5">
        <v>6</v>
      </c>
      <c r="H44" s="5">
        <v>2023</v>
      </c>
      <c r="I44" s="85">
        <f t="shared" si="7"/>
        <v>45078</v>
      </c>
      <c r="J44" s="9" t="s">
        <v>189</v>
      </c>
      <c r="K44" s="9"/>
      <c r="L44" s="9">
        <v>2</v>
      </c>
      <c r="M44" s="9">
        <v>20</v>
      </c>
      <c r="N44" s="31">
        <f>SUM(L44:M44)</f>
        <v>22</v>
      </c>
      <c r="O44" s="12"/>
    </row>
    <row r="45" spans="1:15" ht="12.6" customHeight="1" thickBo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40"/>
    </row>
  </sheetData>
  <mergeCells count="8">
    <mergeCell ref="A41:N41"/>
    <mergeCell ref="A45:N45"/>
    <mergeCell ref="A1:N1"/>
    <mergeCell ref="A11:N11"/>
    <mergeCell ref="A19:N19"/>
    <mergeCell ref="A27:N27"/>
    <mergeCell ref="A30:N30"/>
    <mergeCell ref="A34:N34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20"/>
  <sheetViews>
    <sheetView workbookViewId="0">
      <selection activeCell="F31" sqref="F31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10.140625" style="2" customWidth="1"/>
    <col min="5" max="7" width="6.42578125" style="2" customWidth="1"/>
    <col min="8" max="8" width="28.5703125" style="1" customWidth="1"/>
    <col min="9" max="16384" width="9.140625" style="1"/>
  </cols>
  <sheetData>
    <row r="1" spans="1:8" ht="18.75" customHeight="1">
      <c r="A1" s="100" t="s">
        <v>174</v>
      </c>
      <c r="B1" s="101"/>
      <c r="C1" s="101"/>
      <c r="D1" s="101"/>
      <c r="E1" s="101"/>
      <c r="F1" s="101"/>
      <c r="G1" s="101"/>
      <c r="H1" s="104"/>
    </row>
    <row r="2" spans="1:8" s="3" customFormat="1">
      <c r="A2" s="34" t="s">
        <v>9</v>
      </c>
      <c r="B2" s="35" t="s">
        <v>8</v>
      </c>
      <c r="C2" s="35" t="s">
        <v>0</v>
      </c>
      <c r="D2" s="36" t="s">
        <v>6</v>
      </c>
      <c r="E2" s="35" t="s">
        <v>21</v>
      </c>
      <c r="F2" s="35" t="s">
        <v>12</v>
      </c>
      <c r="G2" s="35" t="s">
        <v>34</v>
      </c>
      <c r="H2" s="37" t="s">
        <v>5</v>
      </c>
    </row>
    <row r="3" spans="1:8" s="4" customFormat="1" ht="12.6" customHeight="1">
      <c r="A3" s="7" t="s">
        <v>10</v>
      </c>
      <c r="B3" s="65" t="s">
        <v>35</v>
      </c>
      <c r="C3" s="66" t="s">
        <v>36</v>
      </c>
      <c r="D3" s="67" t="s">
        <v>37</v>
      </c>
      <c r="E3" s="42">
        <v>3056</v>
      </c>
      <c r="F3" s="42">
        <v>72</v>
      </c>
      <c r="G3" s="43">
        <f t="shared" ref="G3:G11" si="0">E3/F3</f>
        <v>42.444444444444443</v>
      </c>
      <c r="H3" s="10"/>
    </row>
    <row r="4" spans="1:8" s="4" customFormat="1" ht="12.6" customHeight="1">
      <c r="A4" s="7" t="s">
        <v>10</v>
      </c>
      <c r="B4" s="65" t="s">
        <v>38</v>
      </c>
      <c r="C4" s="66" t="s">
        <v>39</v>
      </c>
      <c r="D4" s="67" t="s">
        <v>37</v>
      </c>
      <c r="E4" s="42">
        <v>3047</v>
      </c>
      <c r="F4" s="42">
        <v>72</v>
      </c>
      <c r="G4" s="43">
        <f t="shared" si="0"/>
        <v>42.319444444444443</v>
      </c>
      <c r="H4" s="10"/>
    </row>
    <row r="5" spans="1:8" s="4" customFormat="1" ht="12.6" customHeight="1">
      <c r="A5" s="13" t="s">
        <v>10</v>
      </c>
      <c r="B5" s="68" t="s">
        <v>40</v>
      </c>
      <c r="C5" s="69" t="s">
        <v>41</v>
      </c>
      <c r="D5" s="70" t="s">
        <v>155</v>
      </c>
      <c r="E5" s="57">
        <v>3411</v>
      </c>
      <c r="F5" s="57">
        <v>81</v>
      </c>
      <c r="G5" s="58">
        <f t="shared" si="0"/>
        <v>42.111111111111114</v>
      </c>
      <c r="H5" s="46"/>
    </row>
    <row r="6" spans="1:8" s="4" customFormat="1" ht="12.6" customHeight="1">
      <c r="A6" s="45" t="s">
        <v>97</v>
      </c>
      <c r="B6" s="71" t="s">
        <v>108</v>
      </c>
      <c r="C6" s="66" t="s">
        <v>111</v>
      </c>
      <c r="D6" s="67" t="s">
        <v>102</v>
      </c>
      <c r="E6" s="72">
        <v>3434</v>
      </c>
      <c r="F6" s="72">
        <v>78</v>
      </c>
      <c r="G6" s="43">
        <f t="shared" si="0"/>
        <v>44.025641025641029</v>
      </c>
      <c r="H6" s="10"/>
    </row>
    <row r="7" spans="1:8" s="4" customFormat="1" ht="12.6" customHeight="1">
      <c r="A7" s="45" t="s">
        <v>97</v>
      </c>
      <c r="B7" s="71" t="s">
        <v>109</v>
      </c>
      <c r="C7" s="66" t="s">
        <v>110</v>
      </c>
      <c r="D7" s="67" t="s">
        <v>102</v>
      </c>
      <c r="E7" s="72">
        <v>3243</v>
      </c>
      <c r="F7" s="72">
        <v>78</v>
      </c>
      <c r="G7" s="43">
        <f t="shared" si="0"/>
        <v>41.57692307692308</v>
      </c>
      <c r="H7" s="10"/>
    </row>
    <row r="8" spans="1:8" s="4" customFormat="1" ht="12.6" customHeight="1">
      <c r="A8" s="77" t="s">
        <v>97</v>
      </c>
      <c r="B8" s="68" t="s">
        <v>103</v>
      </c>
      <c r="C8" s="69" t="s">
        <v>104</v>
      </c>
      <c r="D8" s="70" t="s">
        <v>102</v>
      </c>
      <c r="E8" s="73">
        <v>3180</v>
      </c>
      <c r="F8" s="73">
        <v>78</v>
      </c>
      <c r="G8" s="58">
        <f t="shared" si="0"/>
        <v>40.769230769230766</v>
      </c>
      <c r="H8" s="46"/>
    </row>
    <row r="9" spans="1:8" s="4" customFormat="1" ht="12.6" customHeight="1">
      <c r="A9" s="76" t="s">
        <v>159</v>
      </c>
      <c r="B9" s="71" t="s">
        <v>160</v>
      </c>
      <c r="C9" s="66" t="s">
        <v>161</v>
      </c>
      <c r="D9" s="67" t="s">
        <v>165</v>
      </c>
      <c r="E9" s="72">
        <v>2955</v>
      </c>
      <c r="F9" s="72">
        <v>81</v>
      </c>
      <c r="G9" s="43">
        <f t="shared" si="0"/>
        <v>36.481481481481481</v>
      </c>
      <c r="H9" s="10"/>
    </row>
    <row r="10" spans="1:8" s="4" customFormat="1" ht="12.6" customHeight="1">
      <c r="A10" s="76" t="s">
        <v>159</v>
      </c>
      <c r="B10" s="71" t="s">
        <v>162</v>
      </c>
      <c r="C10" s="66" t="s">
        <v>68</v>
      </c>
      <c r="D10" s="67" t="s">
        <v>165</v>
      </c>
      <c r="E10" s="72">
        <v>2894</v>
      </c>
      <c r="F10" s="72">
        <v>81</v>
      </c>
      <c r="G10" s="43">
        <f t="shared" si="0"/>
        <v>35.728395061728392</v>
      </c>
      <c r="H10" s="10"/>
    </row>
    <row r="11" spans="1:8" s="4" customFormat="1" ht="12.6" customHeight="1">
      <c r="A11" s="76" t="s">
        <v>159</v>
      </c>
      <c r="B11" s="71" t="s">
        <v>163</v>
      </c>
      <c r="C11" s="69" t="s">
        <v>164</v>
      </c>
      <c r="D11" s="70" t="s">
        <v>165</v>
      </c>
      <c r="E11" s="73">
        <v>1374</v>
      </c>
      <c r="F11" s="73">
        <v>39</v>
      </c>
      <c r="G11" s="58">
        <f t="shared" si="0"/>
        <v>35.230769230769234</v>
      </c>
      <c r="H11" s="46"/>
    </row>
    <row r="12" spans="1:8" ht="18.75" customHeight="1">
      <c r="A12" s="102" t="s">
        <v>175</v>
      </c>
      <c r="B12" s="103"/>
      <c r="C12" s="103"/>
      <c r="D12" s="103"/>
      <c r="E12" s="103"/>
      <c r="F12" s="103"/>
      <c r="G12" s="103"/>
      <c r="H12" s="105"/>
    </row>
    <row r="13" spans="1:8" s="3" customFormat="1">
      <c r="A13" s="34" t="s">
        <v>9</v>
      </c>
      <c r="B13" s="35" t="s">
        <v>8</v>
      </c>
      <c r="C13" s="35" t="s">
        <v>0</v>
      </c>
      <c r="D13" s="36" t="s">
        <v>6</v>
      </c>
      <c r="E13" s="35" t="s">
        <v>21</v>
      </c>
      <c r="F13" s="35" t="s">
        <v>12</v>
      </c>
      <c r="G13" s="35" t="s">
        <v>34</v>
      </c>
      <c r="H13" s="37" t="s">
        <v>5</v>
      </c>
    </row>
    <row r="14" spans="1:8" s="4" customFormat="1" ht="12.6" customHeight="1">
      <c r="A14" s="7" t="s">
        <v>10</v>
      </c>
      <c r="B14" s="65" t="s">
        <v>72</v>
      </c>
      <c r="C14" s="66" t="s">
        <v>87</v>
      </c>
      <c r="D14" s="67" t="s">
        <v>127</v>
      </c>
      <c r="E14" s="72">
        <v>173</v>
      </c>
      <c r="F14" s="72">
        <v>3</v>
      </c>
      <c r="G14" s="43">
        <f t="shared" ref="G14:G19" si="1">E14/F14</f>
        <v>57.666666666666664</v>
      </c>
      <c r="H14" s="10"/>
    </row>
    <row r="15" spans="1:8" s="4" customFormat="1" ht="12.6" customHeight="1">
      <c r="A15" s="56" t="s">
        <v>10</v>
      </c>
      <c r="B15" s="74" t="s">
        <v>38</v>
      </c>
      <c r="C15" s="66" t="s">
        <v>39</v>
      </c>
      <c r="D15" s="75" t="s">
        <v>88</v>
      </c>
      <c r="E15" s="72">
        <v>489</v>
      </c>
      <c r="F15" s="72">
        <v>10</v>
      </c>
      <c r="G15" s="43">
        <f>E15/F15</f>
        <v>48.9</v>
      </c>
      <c r="H15" s="10"/>
    </row>
    <row r="16" spans="1:8" s="4" customFormat="1" ht="12.6" customHeight="1">
      <c r="A16" s="13" t="s">
        <v>10</v>
      </c>
      <c r="B16" s="68" t="s">
        <v>56</v>
      </c>
      <c r="C16" s="69" t="s">
        <v>41</v>
      </c>
      <c r="D16" s="70" t="s">
        <v>133</v>
      </c>
      <c r="E16" s="73">
        <v>139</v>
      </c>
      <c r="F16" s="73">
        <v>3</v>
      </c>
      <c r="G16" s="58">
        <f t="shared" si="1"/>
        <v>46.333333333333336</v>
      </c>
      <c r="H16" s="46"/>
    </row>
    <row r="17" spans="1:8" s="4" customFormat="1" ht="12.6" customHeight="1">
      <c r="A17" s="45" t="s">
        <v>97</v>
      </c>
      <c r="B17" s="71" t="s">
        <v>108</v>
      </c>
      <c r="C17" s="66" t="s">
        <v>111</v>
      </c>
      <c r="D17" s="67" t="s">
        <v>102</v>
      </c>
      <c r="E17" s="72">
        <v>769</v>
      </c>
      <c r="F17" s="72">
        <v>16</v>
      </c>
      <c r="G17" s="43">
        <f t="shared" si="1"/>
        <v>48.0625</v>
      </c>
      <c r="H17" s="10"/>
    </row>
    <row r="18" spans="1:8" s="4" customFormat="1" ht="12.6" customHeight="1">
      <c r="A18" s="45" t="s">
        <v>97</v>
      </c>
      <c r="B18" s="71" t="s">
        <v>98</v>
      </c>
      <c r="C18" s="66" t="s">
        <v>87</v>
      </c>
      <c r="D18" s="67" t="s">
        <v>118</v>
      </c>
      <c r="E18" s="72">
        <v>411</v>
      </c>
      <c r="F18" s="72">
        <v>10</v>
      </c>
      <c r="G18" s="43">
        <f t="shared" si="1"/>
        <v>41.1</v>
      </c>
      <c r="H18" s="10"/>
    </row>
    <row r="19" spans="1:8" s="4" customFormat="1" ht="12.6" customHeight="1">
      <c r="A19" s="45" t="s">
        <v>97</v>
      </c>
      <c r="B19" s="71" t="s">
        <v>116</v>
      </c>
      <c r="C19" s="66" t="s">
        <v>117</v>
      </c>
      <c r="D19" s="67" t="s">
        <v>118</v>
      </c>
      <c r="E19" s="72">
        <v>614</v>
      </c>
      <c r="F19" s="72">
        <v>15</v>
      </c>
      <c r="G19" s="43">
        <f t="shared" si="1"/>
        <v>40.93333333333333</v>
      </c>
      <c r="H19" s="10"/>
    </row>
    <row r="20" spans="1:8" ht="12.6" customHeight="1" thickBot="1">
      <c r="A20" s="98"/>
      <c r="B20" s="99"/>
      <c r="C20" s="99"/>
      <c r="D20" s="99"/>
      <c r="E20" s="99"/>
      <c r="F20" s="39"/>
      <c r="G20" s="39"/>
      <c r="H20" s="40"/>
    </row>
  </sheetData>
  <mergeCells count="3">
    <mergeCell ref="A1:H1"/>
    <mergeCell ref="A12:H12"/>
    <mergeCell ref="A20:E20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20"/>
  <sheetViews>
    <sheetView workbookViewId="0">
      <selection activeCell="B17" sqref="B17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10.140625" style="2" customWidth="1"/>
    <col min="5" max="7" width="6.42578125" style="2" customWidth="1"/>
    <col min="8" max="8" width="28.5703125" style="1" customWidth="1"/>
    <col min="9" max="16384" width="9.140625" style="1"/>
  </cols>
  <sheetData>
    <row r="1" spans="1:8" ht="18.75" customHeight="1">
      <c r="A1" s="100" t="s">
        <v>177</v>
      </c>
      <c r="B1" s="101"/>
      <c r="C1" s="101"/>
      <c r="D1" s="101"/>
      <c r="E1" s="101"/>
      <c r="F1" s="101"/>
      <c r="G1" s="101"/>
      <c r="H1" s="104"/>
    </row>
    <row r="2" spans="1:8" s="3" customFormat="1">
      <c r="A2" s="34" t="s">
        <v>9</v>
      </c>
      <c r="B2" s="35" t="s">
        <v>8</v>
      </c>
      <c r="C2" s="35" t="s">
        <v>0</v>
      </c>
      <c r="D2" s="36" t="s">
        <v>6</v>
      </c>
      <c r="E2" s="35" t="s">
        <v>21</v>
      </c>
      <c r="F2" s="35" t="s">
        <v>12</v>
      </c>
      <c r="G2" s="35" t="s">
        <v>34</v>
      </c>
      <c r="H2" s="37" t="s">
        <v>5</v>
      </c>
    </row>
    <row r="3" spans="1:8" s="4" customFormat="1" ht="12.6" customHeight="1">
      <c r="A3" s="7" t="s">
        <v>10</v>
      </c>
      <c r="B3" s="8" t="s">
        <v>42</v>
      </c>
      <c r="C3" s="9" t="s">
        <v>43</v>
      </c>
      <c r="D3" s="9" t="s">
        <v>44</v>
      </c>
      <c r="E3" s="42">
        <v>1359</v>
      </c>
      <c r="F3" s="42">
        <v>82</v>
      </c>
      <c r="G3" s="43">
        <f t="shared" ref="G3:G11" si="0">E3/F3</f>
        <v>16.573170731707318</v>
      </c>
      <c r="H3" s="10"/>
    </row>
    <row r="4" spans="1:8" s="4" customFormat="1" ht="12.6" customHeight="1">
      <c r="A4" s="7" t="s">
        <v>10</v>
      </c>
      <c r="B4" s="8" t="s">
        <v>94</v>
      </c>
      <c r="C4" s="9" t="s">
        <v>95</v>
      </c>
      <c r="D4" s="9" t="s">
        <v>181</v>
      </c>
      <c r="E4" s="42">
        <v>1371</v>
      </c>
      <c r="F4" s="42">
        <v>82</v>
      </c>
      <c r="G4" s="43">
        <f t="shared" ref="G4" si="1">E4/F4</f>
        <v>16.719512195121951</v>
      </c>
      <c r="H4" s="10"/>
    </row>
    <row r="5" spans="1:8" s="4" customFormat="1" ht="12.6" customHeight="1">
      <c r="A5" s="13" t="s">
        <v>10</v>
      </c>
      <c r="B5" s="16" t="s">
        <v>40</v>
      </c>
      <c r="C5" s="15" t="s">
        <v>41</v>
      </c>
      <c r="D5" s="15" t="s">
        <v>44</v>
      </c>
      <c r="E5" s="57">
        <v>1377</v>
      </c>
      <c r="F5" s="57">
        <v>82</v>
      </c>
      <c r="G5" s="58">
        <f t="shared" si="0"/>
        <v>16.792682926829269</v>
      </c>
      <c r="H5" s="46"/>
    </row>
    <row r="6" spans="1:8" s="4" customFormat="1" ht="12.6" customHeight="1">
      <c r="A6" s="45" t="s">
        <v>97</v>
      </c>
      <c r="B6" s="71" t="s">
        <v>112</v>
      </c>
      <c r="C6" s="66" t="s">
        <v>64</v>
      </c>
      <c r="D6" s="67" t="s">
        <v>123</v>
      </c>
      <c r="E6" s="72">
        <v>1765</v>
      </c>
      <c r="F6" s="72">
        <v>84</v>
      </c>
      <c r="G6" s="43">
        <f t="shared" si="0"/>
        <v>21.011904761904763</v>
      </c>
      <c r="H6" s="10"/>
    </row>
    <row r="7" spans="1:8" s="4" customFormat="1" ht="12.6" customHeight="1">
      <c r="A7" s="45" t="s">
        <v>97</v>
      </c>
      <c r="B7" s="71" t="s">
        <v>122</v>
      </c>
      <c r="C7" s="66" t="s">
        <v>75</v>
      </c>
      <c r="D7" s="67" t="s">
        <v>123</v>
      </c>
      <c r="E7" s="72">
        <v>1848</v>
      </c>
      <c r="F7" s="72">
        <v>84</v>
      </c>
      <c r="G7" s="43">
        <f t="shared" si="0"/>
        <v>22</v>
      </c>
      <c r="H7" s="10"/>
    </row>
    <row r="8" spans="1:8" s="4" customFormat="1" ht="12.6" customHeight="1">
      <c r="A8" s="77" t="s">
        <v>97</v>
      </c>
      <c r="B8" s="68" t="s">
        <v>100</v>
      </c>
      <c r="C8" s="69" t="s">
        <v>101</v>
      </c>
      <c r="D8" s="70" t="s">
        <v>121</v>
      </c>
      <c r="E8" s="73">
        <v>1852</v>
      </c>
      <c r="F8" s="73">
        <v>84</v>
      </c>
      <c r="G8" s="58">
        <f t="shared" si="0"/>
        <v>22.047619047619047</v>
      </c>
      <c r="H8" s="46"/>
    </row>
    <row r="9" spans="1:8" s="4" customFormat="1" ht="12.6" customHeight="1">
      <c r="A9" s="76" t="s">
        <v>159</v>
      </c>
      <c r="B9" s="71" t="s">
        <v>166</v>
      </c>
      <c r="C9" s="66" t="s">
        <v>111</v>
      </c>
      <c r="D9" s="67" t="s">
        <v>147</v>
      </c>
      <c r="E9" s="72">
        <v>729</v>
      </c>
      <c r="F9" s="72">
        <v>25</v>
      </c>
      <c r="G9" s="43">
        <f t="shared" si="0"/>
        <v>29.16</v>
      </c>
      <c r="H9" s="10"/>
    </row>
    <row r="10" spans="1:8" s="4" customFormat="1" ht="12.6" customHeight="1">
      <c r="A10" s="76" t="s">
        <v>159</v>
      </c>
      <c r="B10" s="71" t="s">
        <v>167</v>
      </c>
      <c r="C10" s="66" t="s">
        <v>61</v>
      </c>
      <c r="D10" s="67" t="s">
        <v>147</v>
      </c>
      <c r="E10" s="72">
        <v>832</v>
      </c>
      <c r="F10" s="72">
        <v>28</v>
      </c>
      <c r="G10" s="43">
        <f t="shared" si="0"/>
        <v>29.714285714285715</v>
      </c>
      <c r="H10" s="10"/>
    </row>
    <row r="11" spans="1:8" s="4" customFormat="1" ht="12.6" customHeight="1">
      <c r="A11" s="76" t="s">
        <v>159</v>
      </c>
      <c r="B11" s="71" t="s">
        <v>160</v>
      </c>
      <c r="C11" s="69" t="s">
        <v>41</v>
      </c>
      <c r="D11" s="70" t="s">
        <v>147</v>
      </c>
      <c r="E11" s="73">
        <v>859</v>
      </c>
      <c r="F11" s="73">
        <v>28</v>
      </c>
      <c r="G11" s="58">
        <f t="shared" si="0"/>
        <v>30.678571428571427</v>
      </c>
      <c r="H11" s="46"/>
    </row>
    <row r="12" spans="1:8" ht="18.75" customHeight="1">
      <c r="A12" s="102" t="s">
        <v>176</v>
      </c>
      <c r="B12" s="103"/>
      <c r="C12" s="103"/>
      <c r="D12" s="103"/>
      <c r="E12" s="103"/>
      <c r="F12" s="103"/>
      <c r="G12" s="103"/>
      <c r="H12" s="105"/>
    </row>
    <row r="13" spans="1:8" s="3" customFormat="1">
      <c r="A13" s="34" t="s">
        <v>9</v>
      </c>
      <c r="B13" s="35" t="s">
        <v>8</v>
      </c>
      <c r="C13" s="35" t="s">
        <v>0</v>
      </c>
      <c r="D13" s="36" t="s">
        <v>6</v>
      </c>
      <c r="E13" s="35" t="s">
        <v>21</v>
      </c>
      <c r="F13" s="35" t="s">
        <v>12</v>
      </c>
      <c r="G13" s="35" t="s">
        <v>34</v>
      </c>
      <c r="H13" s="37" t="s">
        <v>5</v>
      </c>
    </row>
    <row r="14" spans="1:8" s="4" customFormat="1" ht="12.6" customHeight="1">
      <c r="A14" s="7" t="s">
        <v>10</v>
      </c>
      <c r="B14" s="65" t="s">
        <v>89</v>
      </c>
      <c r="C14" s="66" t="s">
        <v>126</v>
      </c>
      <c r="D14" s="67" t="s">
        <v>141</v>
      </c>
      <c r="E14" s="72">
        <v>72</v>
      </c>
      <c r="F14" s="72">
        <v>5</v>
      </c>
      <c r="G14" s="43">
        <f t="shared" ref="G14:G19" si="2">E14/F14</f>
        <v>14.4</v>
      </c>
      <c r="H14" s="10"/>
    </row>
    <row r="15" spans="1:8" s="4" customFormat="1" ht="12.6" customHeight="1">
      <c r="A15" s="7" t="s">
        <v>10</v>
      </c>
      <c r="B15" s="74" t="s">
        <v>60</v>
      </c>
      <c r="C15" s="66" t="s">
        <v>61</v>
      </c>
      <c r="D15" s="75" t="s">
        <v>188</v>
      </c>
      <c r="E15" s="72">
        <v>72</v>
      </c>
      <c r="F15" s="72">
        <v>5</v>
      </c>
      <c r="G15" s="43">
        <f t="shared" ref="G15" si="3">E15/F15</f>
        <v>14.4</v>
      </c>
      <c r="H15" s="10"/>
    </row>
    <row r="16" spans="1:8" s="4" customFormat="1" ht="12.6" customHeight="1">
      <c r="A16" s="13" t="s">
        <v>10</v>
      </c>
      <c r="B16" s="68" t="s">
        <v>89</v>
      </c>
      <c r="C16" s="69" t="s">
        <v>126</v>
      </c>
      <c r="D16" s="70" t="s">
        <v>149</v>
      </c>
      <c r="E16" s="73">
        <v>58</v>
      </c>
      <c r="F16" s="73">
        <v>4</v>
      </c>
      <c r="G16" s="58">
        <f t="shared" si="2"/>
        <v>14.5</v>
      </c>
      <c r="H16" s="46"/>
    </row>
    <row r="17" spans="1:8" s="4" customFormat="1" ht="12.6" customHeight="1">
      <c r="A17" s="45" t="s">
        <v>97</v>
      </c>
      <c r="B17" s="71" t="s">
        <v>122</v>
      </c>
      <c r="C17" s="66" t="s">
        <v>75</v>
      </c>
      <c r="D17" s="67" t="s">
        <v>121</v>
      </c>
      <c r="E17" s="72">
        <v>79</v>
      </c>
      <c r="F17" s="72">
        <v>6</v>
      </c>
      <c r="G17" s="43">
        <f t="shared" si="2"/>
        <v>13.166666666666666</v>
      </c>
      <c r="H17" s="10"/>
    </row>
    <row r="18" spans="1:8" s="4" customFormat="1" ht="12.6" customHeight="1">
      <c r="A18" s="45" t="s">
        <v>97</v>
      </c>
      <c r="B18" s="71" t="s">
        <v>109</v>
      </c>
      <c r="C18" s="66" t="s">
        <v>53</v>
      </c>
      <c r="D18" s="67" t="s">
        <v>121</v>
      </c>
      <c r="E18" s="72">
        <v>334</v>
      </c>
      <c r="F18" s="72">
        <v>18</v>
      </c>
      <c r="G18" s="43">
        <f t="shared" si="2"/>
        <v>18.555555555555557</v>
      </c>
      <c r="H18" s="10"/>
    </row>
    <row r="19" spans="1:8" s="4" customFormat="1" ht="12.6" customHeight="1">
      <c r="A19" s="45" t="s">
        <v>97</v>
      </c>
      <c r="B19" s="65" t="s">
        <v>100</v>
      </c>
      <c r="C19" s="66" t="s">
        <v>101</v>
      </c>
      <c r="D19" s="67" t="s">
        <v>121</v>
      </c>
      <c r="E19" s="72">
        <v>276</v>
      </c>
      <c r="F19" s="72">
        <v>14</v>
      </c>
      <c r="G19" s="43">
        <f t="shared" si="2"/>
        <v>19.714285714285715</v>
      </c>
      <c r="H19" s="10"/>
    </row>
    <row r="20" spans="1:8" ht="12.6" customHeight="1" thickBot="1">
      <c r="A20" s="98"/>
      <c r="B20" s="99"/>
      <c r="C20" s="99"/>
      <c r="D20" s="99"/>
      <c r="E20" s="99"/>
      <c r="F20" s="39"/>
      <c r="G20" s="39"/>
      <c r="H20" s="40"/>
    </row>
  </sheetData>
  <mergeCells count="3">
    <mergeCell ref="A1:H1"/>
    <mergeCell ref="A12:H12"/>
    <mergeCell ref="A20:E20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J26"/>
  <sheetViews>
    <sheetView workbookViewId="0">
      <selection activeCell="B22" sqref="B22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1" customWidth="1"/>
    <col min="5" max="5" width="5.28515625" style="2" customWidth="1"/>
    <col min="6" max="6" width="10.140625" style="2" customWidth="1"/>
    <col min="7" max="9" width="6.42578125" style="2" customWidth="1"/>
    <col min="10" max="10" width="28.5703125" style="1" customWidth="1"/>
    <col min="11" max="16384" width="9.140625" style="1"/>
  </cols>
  <sheetData>
    <row r="1" spans="1:10" ht="18.75" customHeight="1">
      <c r="A1" s="102" t="s">
        <v>146</v>
      </c>
      <c r="B1" s="103"/>
      <c r="C1" s="103"/>
      <c r="D1" s="103"/>
      <c r="E1" s="103"/>
      <c r="F1" s="103"/>
      <c r="G1" s="103"/>
      <c r="H1" s="103"/>
      <c r="I1" s="103"/>
      <c r="J1" s="105"/>
    </row>
    <row r="2" spans="1:10" s="3" customFormat="1">
      <c r="A2" s="34" t="s">
        <v>9</v>
      </c>
      <c r="B2" s="35" t="s">
        <v>8</v>
      </c>
      <c r="C2" s="35" t="s">
        <v>0</v>
      </c>
      <c r="D2" s="35" t="s">
        <v>8</v>
      </c>
      <c r="E2" s="35" t="s">
        <v>0</v>
      </c>
      <c r="F2" s="36" t="s">
        <v>6</v>
      </c>
      <c r="G2" s="35" t="s">
        <v>21</v>
      </c>
      <c r="H2" s="35" t="s">
        <v>12</v>
      </c>
      <c r="I2" s="35" t="s">
        <v>34</v>
      </c>
      <c r="J2" s="37" t="s">
        <v>5</v>
      </c>
    </row>
    <row r="3" spans="1:10" s="4" customFormat="1" ht="12.6" customHeight="1">
      <c r="A3" s="56" t="s">
        <v>10</v>
      </c>
      <c r="B3" s="8" t="s">
        <v>40</v>
      </c>
      <c r="C3" s="9" t="s">
        <v>47</v>
      </c>
      <c r="D3" s="8" t="s">
        <v>35</v>
      </c>
      <c r="E3" s="9" t="s">
        <v>36</v>
      </c>
      <c r="F3" s="9" t="s">
        <v>124</v>
      </c>
      <c r="G3" s="42">
        <v>104</v>
      </c>
      <c r="H3" s="42">
        <v>2</v>
      </c>
      <c r="I3" s="43">
        <f t="shared" ref="I3:I14" si="0">G3/H3</f>
        <v>52</v>
      </c>
      <c r="J3" s="10" t="s">
        <v>125</v>
      </c>
    </row>
    <row r="4" spans="1:10" s="4" customFormat="1" ht="12.6" customHeight="1">
      <c r="A4" s="48" t="s">
        <v>10</v>
      </c>
      <c r="B4" s="16" t="s">
        <v>89</v>
      </c>
      <c r="C4" s="15" t="s">
        <v>126</v>
      </c>
      <c r="D4" s="16" t="s">
        <v>94</v>
      </c>
      <c r="E4" s="15" t="s">
        <v>96</v>
      </c>
      <c r="F4" s="15" t="s">
        <v>37</v>
      </c>
      <c r="G4" s="57">
        <v>82</v>
      </c>
      <c r="H4" s="57">
        <v>2</v>
      </c>
      <c r="I4" s="58">
        <f>G4/H4</f>
        <v>41</v>
      </c>
      <c r="J4" s="46"/>
    </row>
    <row r="5" spans="1:10" s="4" customFormat="1" ht="12.6" customHeight="1">
      <c r="A5" s="56" t="s">
        <v>10</v>
      </c>
      <c r="B5" s="8" t="s">
        <v>38</v>
      </c>
      <c r="C5" s="9" t="s">
        <v>39</v>
      </c>
      <c r="D5" s="8" t="s">
        <v>72</v>
      </c>
      <c r="E5" s="9" t="s">
        <v>87</v>
      </c>
      <c r="F5" s="9" t="s">
        <v>127</v>
      </c>
      <c r="G5" s="42">
        <v>174</v>
      </c>
      <c r="H5" s="42">
        <v>3</v>
      </c>
      <c r="I5" s="43">
        <f>G5/H5</f>
        <v>58</v>
      </c>
      <c r="J5" s="10" t="s">
        <v>128</v>
      </c>
    </row>
    <row r="6" spans="1:10" s="4" customFormat="1" ht="12.6" customHeight="1">
      <c r="A6" s="48" t="s">
        <v>10</v>
      </c>
      <c r="B6" s="16" t="s">
        <v>72</v>
      </c>
      <c r="C6" s="15" t="s">
        <v>87</v>
      </c>
      <c r="D6" s="16" t="s">
        <v>38</v>
      </c>
      <c r="E6" s="15" t="s">
        <v>39</v>
      </c>
      <c r="F6" s="15" t="s">
        <v>127</v>
      </c>
      <c r="G6" s="57">
        <v>173</v>
      </c>
      <c r="H6" s="57">
        <v>3</v>
      </c>
      <c r="I6" s="58">
        <f t="shared" si="0"/>
        <v>57.666666666666664</v>
      </c>
      <c r="J6" s="46"/>
    </row>
    <row r="7" spans="1:10" s="4" customFormat="1" ht="12.6" customHeight="1">
      <c r="A7" s="56" t="s">
        <v>10</v>
      </c>
      <c r="B7" s="8" t="s">
        <v>40</v>
      </c>
      <c r="C7" s="9" t="s">
        <v>47</v>
      </c>
      <c r="D7" s="8" t="s">
        <v>130</v>
      </c>
      <c r="E7" s="9" t="s">
        <v>131</v>
      </c>
      <c r="F7" s="9" t="s">
        <v>91</v>
      </c>
      <c r="G7" s="42">
        <v>186</v>
      </c>
      <c r="H7" s="42">
        <v>4</v>
      </c>
      <c r="I7" s="43">
        <f t="shared" si="0"/>
        <v>46.5</v>
      </c>
      <c r="J7" s="10" t="s">
        <v>129</v>
      </c>
    </row>
    <row r="8" spans="1:10" s="4" customFormat="1" ht="12.6" customHeight="1">
      <c r="A8" s="48" t="s">
        <v>10</v>
      </c>
      <c r="B8" s="16" t="s">
        <v>72</v>
      </c>
      <c r="C8" s="15" t="s">
        <v>87</v>
      </c>
      <c r="D8" s="16" t="s">
        <v>89</v>
      </c>
      <c r="E8" s="15" t="s">
        <v>90</v>
      </c>
      <c r="F8" s="15" t="s">
        <v>91</v>
      </c>
      <c r="G8" s="57">
        <v>180</v>
      </c>
      <c r="H8" s="57">
        <v>4</v>
      </c>
      <c r="I8" s="58">
        <f t="shared" si="0"/>
        <v>45</v>
      </c>
      <c r="J8" s="46"/>
    </row>
    <row r="9" spans="1:10" s="4" customFormat="1" ht="12.6" customHeight="1">
      <c r="A9" s="56" t="s">
        <v>10</v>
      </c>
      <c r="B9" s="8" t="s">
        <v>56</v>
      </c>
      <c r="C9" s="9" t="s">
        <v>41</v>
      </c>
      <c r="D9" s="8" t="s">
        <v>40</v>
      </c>
      <c r="E9" s="9" t="s">
        <v>47</v>
      </c>
      <c r="F9" s="9" t="s">
        <v>127</v>
      </c>
      <c r="G9" s="42">
        <v>238</v>
      </c>
      <c r="H9" s="42">
        <v>5</v>
      </c>
      <c r="I9" s="43">
        <f>G9/H9</f>
        <v>47.6</v>
      </c>
      <c r="J9" s="10" t="s">
        <v>132</v>
      </c>
    </row>
    <row r="10" spans="1:10" s="4" customFormat="1" ht="12.6" customHeight="1">
      <c r="A10" s="48" t="s">
        <v>10</v>
      </c>
      <c r="B10" s="16" t="s">
        <v>130</v>
      </c>
      <c r="C10" s="15" t="s">
        <v>131</v>
      </c>
      <c r="D10" s="16" t="s">
        <v>40</v>
      </c>
      <c r="E10" s="15" t="s">
        <v>47</v>
      </c>
      <c r="F10" s="15" t="s">
        <v>133</v>
      </c>
      <c r="G10" s="57">
        <v>232</v>
      </c>
      <c r="H10" s="57">
        <v>5</v>
      </c>
      <c r="I10" s="58">
        <f>G10/H10</f>
        <v>46.4</v>
      </c>
      <c r="J10" s="46"/>
    </row>
    <row r="11" spans="1:10" s="4" customFormat="1" ht="12.6" customHeight="1">
      <c r="A11" s="56" t="s">
        <v>10</v>
      </c>
      <c r="B11" s="8" t="s">
        <v>130</v>
      </c>
      <c r="C11" s="9" t="s">
        <v>131</v>
      </c>
      <c r="D11" s="8" t="s">
        <v>38</v>
      </c>
      <c r="E11" s="9" t="s">
        <v>39</v>
      </c>
      <c r="F11" s="9" t="s">
        <v>37</v>
      </c>
      <c r="G11" s="42">
        <v>298</v>
      </c>
      <c r="H11" s="42">
        <v>6</v>
      </c>
      <c r="I11" s="43">
        <f t="shared" si="0"/>
        <v>49.666666666666664</v>
      </c>
      <c r="J11" s="10" t="s">
        <v>134</v>
      </c>
    </row>
    <row r="12" spans="1:10" s="4" customFormat="1" ht="12.6" customHeight="1">
      <c r="A12" s="48" t="s">
        <v>10</v>
      </c>
      <c r="B12" s="16" t="s">
        <v>38</v>
      </c>
      <c r="C12" s="15" t="s">
        <v>39</v>
      </c>
      <c r="D12" s="16" t="s">
        <v>130</v>
      </c>
      <c r="E12" s="15" t="s">
        <v>131</v>
      </c>
      <c r="F12" s="15" t="s">
        <v>37</v>
      </c>
      <c r="G12" s="57">
        <v>292</v>
      </c>
      <c r="H12" s="57">
        <v>6</v>
      </c>
      <c r="I12" s="58">
        <f>G12/H12</f>
        <v>48.666666666666664</v>
      </c>
      <c r="J12" s="46"/>
    </row>
    <row r="13" spans="1:10" s="4" customFormat="1" ht="12.6" customHeight="1">
      <c r="A13" s="56" t="s">
        <v>10</v>
      </c>
      <c r="B13" s="8" t="s">
        <v>38</v>
      </c>
      <c r="C13" s="9" t="s">
        <v>39</v>
      </c>
      <c r="D13" s="8" t="s">
        <v>130</v>
      </c>
      <c r="E13" s="9" t="s">
        <v>131</v>
      </c>
      <c r="F13" s="9" t="s">
        <v>88</v>
      </c>
      <c r="G13" s="42">
        <v>341</v>
      </c>
      <c r="H13" s="42">
        <v>7</v>
      </c>
      <c r="I13" s="43">
        <f t="shared" si="0"/>
        <v>48.714285714285715</v>
      </c>
      <c r="J13" s="10" t="s">
        <v>135</v>
      </c>
    </row>
    <row r="14" spans="1:10" s="4" customFormat="1" ht="12.6" customHeight="1">
      <c r="A14" s="56" t="s">
        <v>10</v>
      </c>
      <c r="B14" s="8" t="s">
        <v>94</v>
      </c>
      <c r="C14" s="9" t="s">
        <v>96</v>
      </c>
      <c r="D14" s="8" t="s">
        <v>130</v>
      </c>
      <c r="E14" s="9" t="s">
        <v>131</v>
      </c>
      <c r="F14" s="9" t="s">
        <v>147</v>
      </c>
      <c r="G14" s="42">
        <v>303</v>
      </c>
      <c r="H14" s="42">
        <v>7</v>
      </c>
      <c r="I14" s="43">
        <f t="shared" si="0"/>
        <v>43.285714285714285</v>
      </c>
      <c r="J14" s="10"/>
    </row>
    <row r="15" spans="1:10" ht="18.75" customHeight="1">
      <c r="A15" s="102" t="s">
        <v>145</v>
      </c>
      <c r="B15" s="103"/>
      <c r="C15" s="103"/>
      <c r="D15" s="103"/>
      <c r="E15" s="103"/>
      <c r="F15" s="103"/>
      <c r="G15" s="103"/>
      <c r="H15" s="103"/>
      <c r="I15" s="103"/>
      <c r="J15" s="105"/>
    </row>
    <row r="16" spans="1:10" s="3" customFormat="1">
      <c r="A16" s="34" t="s">
        <v>9</v>
      </c>
      <c r="B16" s="35" t="s">
        <v>8</v>
      </c>
      <c r="C16" s="35" t="s">
        <v>0</v>
      </c>
      <c r="D16" s="35" t="s">
        <v>8</v>
      </c>
      <c r="E16" s="35" t="s">
        <v>0</v>
      </c>
      <c r="F16" s="36" t="s">
        <v>6</v>
      </c>
      <c r="G16" s="35" t="s">
        <v>21</v>
      </c>
      <c r="H16" s="35" t="s">
        <v>12</v>
      </c>
      <c r="I16" s="35" t="s">
        <v>34</v>
      </c>
      <c r="J16" s="37" t="s">
        <v>5</v>
      </c>
    </row>
    <row r="17" spans="1:10" s="4" customFormat="1" ht="12.6" customHeight="1">
      <c r="A17" s="7" t="s">
        <v>10</v>
      </c>
      <c r="B17" s="8" t="s">
        <v>130</v>
      </c>
      <c r="C17" s="9" t="s">
        <v>131</v>
      </c>
      <c r="D17" s="8" t="s">
        <v>72</v>
      </c>
      <c r="E17" s="9" t="s">
        <v>87</v>
      </c>
      <c r="F17" s="9" t="s">
        <v>124</v>
      </c>
      <c r="G17" s="42">
        <v>159</v>
      </c>
      <c r="H17" s="42">
        <v>4</v>
      </c>
      <c r="I17" s="43">
        <f t="shared" ref="I17:I25" si="1">G17/H17</f>
        <v>39.75</v>
      </c>
      <c r="J17" s="10" t="s">
        <v>129</v>
      </c>
    </row>
    <row r="18" spans="1:10" s="4" customFormat="1" ht="12.6" customHeight="1">
      <c r="A18" s="13" t="s">
        <v>10</v>
      </c>
      <c r="B18" s="16" t="s">
        <v>72</v>
      </c>
      <c r="C18" s="15" t="s">
        <v>73</v>
      </c>
      <c r="D18" s="16" t="s">
        <v>89</v>
      </c>
      <c r="E18" s="15" t="s">
        <v>126</v>
      </c>
      <c r="F18" s="15" t="s">
        <v>156</v>
      </c>
      <c r="G18" s="57">
        <v>144</v>
      </c>
      <c r="H18" s="57">
        <v>4</v>
      </c>
      <c r="I18" s="58">
        <f t="shared" si="1"/>
        <v>36</v>
      </c>
      <c r="J18" s="46"/>
    </row>
    <row r="19" spans="1:10" s="4" customFormat="1" ht="12.6" customHeight="1">
      <c r="A19" s="7" t="s">
        <v>10</v>
      </c>
      <c r="B19" s="8" t="s">
        <v>56</v>
      </c>
      <c r="C19" s="9" t="s">
        <v>157</v>
      </c>
      <c r="D19" s="8" t="s">
        <v>130</v>
      </c>
      <c r="E19" s="9" t="s">
        <v>131</v>
      </c>
      <c r="F19" s="9" t="s">
        <v>158</v>
      </c>
      <c r="G19" s="42">
        <v>211</v>
      </c>
      <c r="H19" s="42">
        <v>5</v>
      </c>
      <c r="I19" s="43">
        <f t="shared" si="1"/>
        <v>42.2</v>
      </c>
      <c r="J19" s="10" t="s">
        <v>132</v>
      </c>
    </row>
    <row r="20" spans="1:10" s="4" customFormat="1" ht="12.6" customHeight="1">
      <c r="A20" s="7" t="s">
        <v>10</v>
      </c>
      <c r="B20" s="8" t="s">
        <v>35</v>
      </c>
      <c r="C20" s="9" t="s">
        <v>36</v>
      </c>
      <c r="D20" s="8" t="s">
        <v>72</v>
      </c>
      <c r="E20" s="9" t="s">
        <v>87</v>
      </c>
      <c r="F20" s="9" t="s">
        <v>86</v>
      </c>
      <c r="G20" s="42">
        <v>199</v>
      </c>
      <c r="H20" s="42">
        <v>5</v>
      </c>
      <c r="I20" s="43">
        <f>G20/H20</f>
        <v>39.799999999999997</v>
      </c>
      <c r="J20" s="10"/>
    </row>
    <row r="21" spans="1:10" s="4" customFormat="1" ht="12.6" customHeight="1">
      <c r="A21" s="13" t="s">
        <v>10</v>
      </c>
      <c r="B21" s="16" t="s">
        <v>72</v>
      </c>
      <c r="C21" s="15" t="s">
        <v>73</v>
      </c>
      <c r="D21" s="16" t="s">
        <v>130</v>
      </c>
      <c r="E21" s="15" t="s">
        <v>131</v>
      </c>
      <c r="F21" s="15" t="s">
        <v>59</v>
      </c>
      <c r="G21" s="57">
        <v>199</v>
      </c>
      <c r="H21" s="57">
        <v>5</v>
      </c>
      <c r="I21" s="58">
        <f t="shared" si="1"/>
        <v>39.799999999999997</v>
      </c>
      <c r="J21" s="46"/>
    </row>
    <row r="22" spans="1:10" s="4" customFormat="1" ht="12.6" customHeight="1">
      <c r="A22" s="7" t="s">
        <v>10</v>
      </c>
      <c r="B22" s="8" t="s">
        <v>130</v>
      </c>
      <c r="C22" s="9" t="s">
        <v>131</v>
      </c>
      <c r="D22" s="8" t="s">
        <v>38</v>
      </c>
      <c r="E22" s="9" t="s">
        <v>39</v>
      </c>
      <c r="F22" s="9" t="s">
        <v>37</v>
      </c>
      <c r="G22" s="42">
        <v>298</v>
      </c>
      <c r="H22" s="42">
        <v>6</v>
      </c>
      <c r="I22" s="43">
        <f t="shared" si="1"/>
        <v>49.666666666666664</v>
      </c>
      <c r="J22" s="10" t="s">
        <v>134</v>
      </c>
    </row>
    <row r="23" spans="1:10" s="4" customFormat="1" ht="12.6" customHeight="1">
      <c r="A23" s="13" t="s">
        <v>10</v>
      </c>
      <c r="B23" s="16" t="s">
        <v>38</v>
      </c>
      <c r="C23" s="15" t="s">
        <v>39</v>
      </c>
      <c r="D23" s="16" t="s">
        <v>130</v>
      </c>
      <c r="E23" s="15" t="s">
        <v>131</v>
      </c>
      <c r="F23" s="15" t="s">
        <v>37</v>
      </c>
      <c r="G23" s="57">
        <v>292</v>
      </c>
      <c r="H23" s="57">
        <v>6</v>
      </c>
      <c r="I23" s="58">
        <f t="shared" si="1"/>
        <v>48.666666666666664</v>
      </c>
      <c r="J23" s="46"/>
    </row>
    <row r="24" spans="1:10" s="4" customFormat="1" ht="12.6" customHeight="1">
      <c r="A24" s="7" t="s">
        <v>10</v>
      </c>
      <c r="B24" s="8" t="s">
        <v>38</v>
      </c>
      <c r="C24" s="9" t="s">
        <v>39</v>
      </c>
      <c r="D24" s="8" t="s">
        <v>130</v>
      </c>
      <c r="E24" s="9" t="s">
        <v>131</v>
      </c>
      <c r="F24" s="9" t="s">
        <v>88</v>
      </c>
      <c r="G24" s="42">
        <v>341</v>
      </c>
      <c r="H24" s="42">
        <v>7</v>
      </c>
      <c r="I24" s="43">
        <f t="shared" si="1"/>
        <v>48.714285714285715</v>
      </c>
      <c r="J24" s="10" t="s">
        <v>135</v>
      </c>
    </row>
    <row r="25" spans="1:10" s="4" customFormat="1" ht="12.6" customHeight="1">
      <c r="A25" s="7" t="s">
        <v>10</v>
      </c>
      <c r="B25" s="8" t="s">
        <v>130</v>
      </c>
      <c r="C25" s="9" t="s">
        <v>131</v>
      </c>
      <c r="D25" s="8" t="s">
        <v>38</v>
      </c>
      <c r="E25" s="9" t="s">
        <v>39</v>
      </c>
      <c r="F25" s="9" t="s">
        <v>88</v>
      </c>
      <c r="G25" s="42">
        <v>299</v>
      </c>
      <c r="H25" s="42">
        <v>7</v>
      </c>
      <c r="I25" s="43">
        <f t="shared" si="1"/>
        <v>42.714285714285715</v>
      </c>
      <c r="J25" s="10"/>
    </row>
    <row r="26" spans="1:10" ht="12.6" customHeight="1" thickBot="1">
      <c r="A26" s="98"/>
      <c r="B26" s="99"/>
      <c r="C26" s="99"/>
      <c r="D26" s="99"/>
      <c r="E26" s="99"/>
      <c r="F26" s="99"/>
      <c r="G26" s="99"/>
      <c r="H26" s="47"/>
      <c r="I26" s="47"/>
      <c r="J26" s="40"/>
    </row>
  </sheetData>
  <mergeCells count="3">
    <mergeCell ref="A1:J1"/>
    <mergeCell ref="A15:J15"/>
    <mergeCell ref="A26:G26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J25"/>
  <sheetViews>
    <sheetView workbookViewId="0">
      <selection activeCell="G16" sqref="G16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1" customWidth="1"/>
    <col min="5" max="5" width="5.28515625" style="2" customWidth="1"/>
    <col min="6" max="6" width="10.140625" style="2" customWidth="1"/>
    <col min="7" max="9" width="6.42578125" style="2" customWidth="1"/>
    <col min="10" max="10" width="28.5703125" style="1" customWidth="1"/>
    <col min="11" max="16384" width="9.140625" style="1"/>
  </cols>
  <sheetData>
    <row r="1" spans="1:10" ht="18.75" customHeight="1">
      <c r="A1" s="102" t="s">
        <v>143</v>
      </c>
      <c r="B1" s="103"/>
      <c r="C1" s="103"/>
      <c r="D1" s="103"/>
      <c r="E1" s="103"/>
      <c r="F1" s="103"/>
      <c r="G1" s="103"/>
      <c r="H1" s="103"/>
      <c r="I1" s="103"/>
      <c r="J1" s="105"/>
    </row>
    <row r="2" spans="1:10" s="3" customFormat="1">
      <c r="A2" s="34" t="s">
        <v>9</v>
      </c>
      <c r="B2" s="35" t="s">
        <v>8</v>
      </c>
      <c r="C2" s="35" t="s">
        <v>0</v>
      </c>
      <c r="D2" s="35" t="s">
        <v>8</v>
      </c>
      <c r="E2" s="35" t="s">
        <v>0</v>
      </c>
      <c r="F2" s="36" t="s">
        <v>6</v>
      </c>
      <c r="G2" s="35" t="s">
        <v>21</v>
      </c>
      <c r="H2" s="35" t="s">
        <v>12</v>
      </c>
      <c r="I2" s="35" t="s">
        <v>34</v>
      </c>
      <c r="J2" s="37" t="s">
        <v>5</v>
      </c>
    </row>
    <row r="3" spans="1:10" s="4" customFormat="1" ht="12.6" customHeight="1">
      <c r="A3" s="56" t="s">
        <v>10</v>
      </c>
      <c r="B3" s="8" t="s">
        <v>45</v>
      </c>
      <c r="C3" s="9" t="s">
        <v>46</v>
      </c>
      <c r="D3" s="8" t="s">
        <v>79</v>
      </c>
      <c r="E3" s="9" t="s">
        <v>78</v>
      </c>
      <c r="F3" s="9" t="s">
        <v>138</v>
      </c>
      <c r="G3" s="42">
        <v>38</v>
      </c>
      <c r="H3" s="42">
        <v>2</v>
      </c>
      <c r="I3" s="43">
        <f t="shared" ref="I3:I14" si="0">G3/H3</f>
        <v>19</v>
      </c>
      <c r="J3" s="10" t="s">
        <v>125</v>
      </c>
    </row>
    <row r="4" spans="1:10" s="4" customFormat="1" ht="12.6" customHeight="1">
      <c r="A4" s="48" t="s">
        <v>10</v>
      </c>
      <c r="B4" s="16" t="s">
        <v>100</v>
      </c>
      <c r="C4" s="15" t="s">
        <v>136</v>
      </c>
      <c r="D4" s="16" t="s">
        <v>82</v>
      </c>
      <c r="E4" s="15" t="s">
        <v>83</v>
      </c>
      <c r="F4" s="15" t="s">
        <v>137</v>
      </c>
      <c r="G4" s="57">
        <v>41</v>
      </c>
      <c r="H4" s="57">
        <v>2</v>
      </c>
      <c r="I4" s="58">
        <f t="shared" si="0"/>
        <v>20.5</v>
      </c>
      <c r="J4" s="46"/>
    </row>
    <row r="5" spans="1:10" s="4" customFormat="1" ht="12.6" customHeight="1">
      <c r="A5" s="56" t="s">
        <v>10</v>
      </c>
      <c r="B5" s="8" t="s">
        <v>67</v>
      </c>
      <c r="C5" s="9" t="s">
        <v>68</v>
      </c>
      <c r="D5" s="8" t="s">
        <v>35</v>
      </c>
      <c r="E5" s="9" t="s">
        <v>36</v>
      </c>
      <c r="F5" s="9" t="s">
        <v>77</v>
      </c>
      <c r="G5" s="42">
        <v>45</v>
      </c>
      <c r="H5" s="42">
        <v>3</v>
      </c>
      <c r="I5" s="43">
        <f t="shared" si="0"/>
        <v>15</v>
      </c>
      <c r="J5" s="10" t="s">
        <v>128</v>
      </c>
    </row>
    <row r="6" spans="1:10" s="4" customFormat="1" ht="12.6" customHeight="1">
      <c r="A6" s="48" t="s">
        <v>10</v>
      </c>
      <c r="B6" s="16" t="s">
        <v>80</v>
      </c>
      <c r="C6" s="15" t="s">
        <v>81</v>
      </c>
      <c r="D6" s="16" t="s">
        <v>72</v>
      </c>
      <c r="E6" s="15" t="s">
        <v>73</v>
      </c>
      <c r="F6" s="15" t="s">
        <v>148</v>
      </c>
      <c r="G6" s="57">
        <v>49</v>
      </c>
      <c r="H6" s="57">
        <v>3</v>
      </c>
      <c r="I6" s="58">
        <f t="shared" si="0"/>
        <v>16.333333333333332</v>
      </c>
      <c r="J6" s="46"/>
    </row>
    <row r="7" spans="1:10" s="4" customFormat="1" ht="12.6" customHeight="1">
      <c r="A7" s="56" t="s">
        <v>10</v>
      </c>
      <c r="B7" s="8" t="s">
        <v>79</v>
      </c>
      <c r="C7" s="9" t="s">
        <v>78</v>
      </c>
      <c r="D7" s="8" t="s">
        <v>60</v>
      </c>
      <c r="E7" s="9" t="s">
        <v>61</v>
      </c>
      <c r="F7" s="9" t="s">
        <v>121</v>
      </c>
      <c r="G7" s="42">
        <v>57</v>
      </c>
      <c r="H7" s="42">
        <v>4</v>
      </c>
      <c r="I7" s="43">
        <f t="shared" si="0"/>
        <v>14.25</v>
      </c>
      <c r="J7" s="10" t="s">
        <v>129</v>
      </c>
    </row>
    <row r="8" spans="1:10" s="4" customFormat="1" ht="12.6" customHeight="1">
      <c r="A8" s="48" t="s">
        <v>10</v>
      </c>
      <c r="B8" s="16" t="s">
        <v>89</v>
      </c>
      <c r="C8" s="15" t="s">
        <v>126</v>
      </c>
      <c r="D8" s="16" t="s">
        <v>67</v>
      </c>
      <c r="E8" s="15" t="s">
        <v>68</v>
      </c>
      <c r="F8" s="15" t="s">
        <v>149</v>
      </c>
      <c r="G8" s="57">
        <v>58</v>
      </c>
      <c r="H8" s="57">
        <v>4</v>
      </c>
      <c r="I8" s="58">
        <f t="shared" si="0"/>
        <v>14.5</v>
      </c>
      <c r="J8" s="46"/>
    </row>
    <row r="9" spans="1:10" s="4" customFormat="1" ht="12.6" customHeight="1">
      <c r="A9" s="56" t="s">
        <v>10</v>
      </c>
      <c r="B9" s="8" t="s">
        <v>89</v>
      </c>
      <c r="C9" s="9" t="s">
        <v>126</v>
      </c>
      <c r="D9" s="8" t="s">
        <v>38</v>
      </c>
      <c r="E9" s="9" t="s">
        <v>65</v>
      </c>
      <c r="F9" s="9" t="s">
        <v>141</v>
      </c>
      <c r="G9" s="42">
        <v>72</v>
      </c>
      <c r="H9" s="42">
        <v>5</v>
      </c>
      <c r="I9" s="43">
        <f t="shared" si="0"/>
        <v>14.4</v>
      </c>
      <c r="J9" s="10" t="s">
        <v>132</v>
      </c>
    </row>
    <row r="10" spans="1:10" s="4" customFormat="1" ht="12.6" customHeight="1">
      <c r="A10" s="48" t="s">
        <v>10</v>
      </c>
      <c r="B10" s="16" t="s">
        <v>60</v>
      </c>
      <c r="C10" s="15" t="s">
        <v>61</v>
      </c>
      <c r="D10" s="16" t="s">
        <v>79</v>
      </c>
      <c r="E10" s="15" t="s">
        <v>78</v>
      </c>
      <c r="F10" s="15" t="s">
        <v>188</v>
      </c>
      <c r="G10" s="57">
        <v>72</v>
      </c>
      <c r="H10" s="57">
        <v>5</v>
      </c>
      <c r="I10" s="58">
        <f>G10/H10</f>
        <v>14.4</v>
      </c>
      <c r="J10" s="46"/>
    </row>
    <row r="11" spans="1:10" s="4" customFormat="1" ht="12.6" customHeight="1">
      <c r="A11" s="56" t="s">
        <v>10</v>
      </c>
      <c r="B11" s="8" t="s">
        <v>56</v>
      </c>
      <c r="C11" s="9" t="s">
        <v>57</v>
      </c>
      <c r="D11" s="8" t="s">
        <v>130</v>
      </c>
      <c r="E11" s="9" t="s">
        <v>131</v>
      </c>
      <c r="F11" s="9" t="s">
        <v>188</v>
      </c>
      <c r="G11" s="42">
        <v>88</v>
      </c>
      <c r="H11" s="42">
        <v>6</v>
      </c>
      <c r="I11" s="43">
        <f t="shared" si="0"/>
        <v>14.666666666666666</v>
      </c>
      <c r="J11" s="10" t="s">
        <v>134</v>
      </c>
    </row>
    <row r="12" spans="1:10" s="4" customFormat="1" ht="12.6" customHeight="1">
      <c r="A12" s="48" t="s">
        <v>10</v>
      </c>
      <c r="B12" s="16" t="s">
        <v>45</v>
      </c>
      <c r="C12" s="15" t="s">
        <v>46</v>
      </c>
      <c r="D12" s="16" t="s">
        <v>74</v>
      </c>
      <c r="E12" s="15" t="s">
        <v>186</v>
      </c>
      <c r="F12" s="15" t="s">
        <v>184</v>
      </c>
      <c r="G12" s="57">
        <v>92</v>
      </c>
      <c r="H12" s="57">
        <v>6</v>
      </c>
      <c r="I12" s="58">
        <f t="shared" si="0"/>
        <v>15.333333333333334</v>
      </c>
      <c r="J12" s="46"/>
    </row>
    <row r="13" spans="1:10" s="4" customFormat="1" ht="12.6" customHeight="1">
      <c r="A13" s="56" t="s">
        <v>10</v>
      </c>
      <c r="B13" s="8" t="s">
        <v>100</v>
      </c>
      <c r="C13" s="9" t="s">
        <v>185</v>
      </c>
      <c r="D13" s="8" t="s">
        <v>79</v>
      </c>
      <c r="E13" s="9" t="s">
        <v>78</v>
      </c>
      <c r="F13" s="9" t="s">
        <v>184</v>
      </c>
      <c r="G13" s="42">
        <v>106</v>
      </c>
      <c r="H13" s="42">
        <v>7</v>
      </c>
      <c r="I13" s="43">
        <f t="shared" si="0"/>
        <v>15.142857142857142</v>
      </c>
      <c r="J13" s="10" t="s">
        <v>135</v>
      </c>
    </row>
    <row r="14" spans="1:10" s="4" customFormat="1" ht="12.6" customHeight="1">
      <c r="A14" s="56" t="s">
        <v>10</v>
      </c>
      <c r="B14" s="8" t="s">
        <v>142</v>
      </c>
      <c r="C14" s="9" t="s">
        <v>99</v>
      </c>
      <c r="D14" s="8" t="s">
        <v>139</v>
      </c>
      <c r="E14" s="9" t="s">
        <v>140</v>
      </c>
      <c r="F14" s="9" t="s">
        <v>44</v>
      </c>
      <c r="G14" s="42">
        <v>118</v>
      </c>
      <c r="H14" s="42">
        <v>7</v>
      </c>
      <c r="I14" s="43">
        <f t="shared" si="0"/>
        <v>16.857142857142858</v>
      </c>
      <c r="J14" s="10"/>
    </row>
    <row r="15" spans="1:10" ht="18.75" customHeight="1">
      <c r="A15" s="102" t="s">
        <v>144</v>
      </c>
      <c r="B15" s="103"/>
      <c r="C15" s="103"/>
      <c r="D15" s="103"/>
      <c r="E15" s="103"/>
      <c r="F15" s="103"/>
      <c r="G15" s="103"/>
      <c r="H15" s="103"/>
      <c r="I15" s="103"/>
      <c r="J15" s="105"/>
    </row>
    <row r="16" spans="1:10" s="3" customFormat="1">
      <c r="A16" s="34" t="s">
        <v>9</v>
      </c>
      <c r="B16" s="35" t="s">
        <v>8</v>
      </c>
      <c r="C16" s="35" t="s">
        <v>0</v>
      </c>
      <c r="D16" s="35" t="s">
        <v>8</v>
      </c>
      <c r="E16" s="35" t="s">
        <v>0</v>
      </c>
      <c r="F16" s="36" t="s">
        <v>6</v>
      </c>
      <c r="G16" s="35" t="s">
        <v>21</v>
      </c>
      <c r="H16" s="35" t="s">
        <v>12</v>
      </c>
      <c r="I16" s="35" t="s">
        <v>34</v>
      </c>
      <c r="J16" s="37" t="s">
        <v>5</v>
      </c>
    </row>
    <row r="17" spans="1:10" s="4" customFormat="1" ht="12.6" customHeight="1">
      <c r="A17" s="7" t="s">
        <v>10</v>
      </c>
      <c r="B17" s="8" t="s">
        <v>67</v>
      </c>
      <c r="C17" s="9" t="s">
        <v>68</v>
      </c>
      <c r="D17" s="8" t="s">
        <v>139</v>
      </c>
      <c r="E17" s="9" t="s">
        <v>140</v>
      </c>
      <c r="F17" s="9" t="s">
        <v>150</v>
      </c>
      <c r="G17" s="42">
        <v>75</v>
      </c>
      <c r="H17" s="42">
        <v>4</v>
      </c>
      <c r="I17" s="43">
        <f t="shared" ref="I17:I24" si="1">G17/H17</f>
        <v>18.75</v>
      </c>
      <c r="J17" s="10" t="s">
        <v>129</v>
      </c>
    </row>
    <row r="18" spans="1:10" s="4" customFormat="1" ht="12.6" customHeight="1">
      <c r="A18" s="13" t="s">
        <v>10</v>
      </c>
      <c r="B18" s="16" t="s">
        <v>56</v>
      </c>
      <c r="C18" s="15" t="s">
        <v>57</v>
      </c>
      <c r="D18" s="16" t="s">
        <v>67</v>
      </c>
      <c r="E18" s="15" t="s">
        <v>68</v>
      </c>
      <c r="F18" s="15" t="s">
        <v>181</v>
      </c>
      <c r="G18" s="57">
        <v>76</v>
      </c>
      <c r="H18" s="57">
        <v>4</v>
      </c>
      <c r="I18" s="58">
        <f t="shared" si="1"/>
        <v>19</v>
      </c>
      <c r="J18" s="46"/>
    </row>
    <row r="19" spans="1:10" s="4" customFormat="1" ht="12.6" customHeight="1">
      <c r="A19" s="7" t="s">
        <v>10</v>
      </c>
      <c r="B19" s="8" t="s">
        <v>60</v>
      </c>
      <c r="C19" s="9" t="s">
        <v>61</v>
      </c>
      <c r="D19" s="8" t="s">
        <v>72</v>
      </c>
      <c r="E19" s="9" t="s">
        <v>73</v>
      </c>
      <c r="F19" s="9" t="s">
        <v>148</v>
      </c>
      <c r="G19" s="42">
        <v>92</v>
      </c>
      <c r="H19" s="42">
        <v>5</v>
      </c>
      <c r="I19" s="43">
        <f t="shared" si="1"/>
        <v>18.399999999999999</v>
      </c>
      <c r="J19" s="10" t="s">
        <v>132</v>
      </c>
    </row>
    <row r="20" spans="1:10" s="4" customFormat="1" ht="12.6" customHeight="1">
      <c r="A20" s="13" t="s">
        <v>10</v>
      </c>
      <c r="B20" s="16" t="s">
        <v>35</v>
      </c>
      <c r="C20" s="15" t="s">
        <v>36</v>
      </c>
      <c r="D20" s="16" t="s">
        <v>72</v>
      </c>
      <c r="E20" s="15" t="s">
        <v>73</v>
      </c>
      <c r="F20" s="15" t="s">
        <v>93</v>
      </c>
      <c r="G20" s="57">
        <v>96</v>
      </c>
      <c r="H20" s="57">
        <v>5</v>
      </c>
      <c r="I20" s="58">
        <f t="shared" si="1"/>
        <v>19.2</v>
      </c>
      <c r="J20" s="46"/>
    </row>
    <row r="21" spans="1:10" s="4" customFormat="1" ht="12.6" customHeight="1">
      <c r="A21" s="88" t="s">
        <v>10</v>
      </c>
      <c r="B21" s="89" t="s">
        <v>56</v>
      </c>
      <c r="C21" s="90" t="s">
        <v>57</v>
      </c>
      <c r="D21" s="89" t="s">
        <v>130</v>
      </c>
      <c r="E21" s="90" t="s">
        <v>131</v>
      </c>
      <c r="F21" s="90" t="s">
        <v>188</v>
      </c>
      <c r="G21" s="91">
        <v>88</v>
      </c>
      <c r="H21" s="91">
        <v>6</v>
      </c>
      <c r="I21" s="92">
        <f t="shared" si="1"/>
        <v>14.666666666666666</v>
      </c>
      <c r="J21" s="93" t="s">
        <v>134</v>
      </c>
    </row>
    <row r="22" spans="1:10" s="4" customFormat="1" ht="12.6" customHeight="1">
      <c r="A22" s="13" t="s">
        <v>10</v>
      </c>
      <c r="B22" s="16" t="s">
        <v>45</v>
      </c>
      <c r="C22" s="15" t="s">
        <v>46</v>
      </c>
      <c r="D22" s="16" t="s">
        <v>79</v>
      </c>
      <c r="E22" s="15" t="s">
        <v>78</v>
      </c>
      <c r="F22" s="15" t="s">
        <v>184</v>
      </c>
      <c r="G22" s="57">
        <v>105</v>
      </c>
      <c r="H22" s="57">
        <v>6</v>
      </c>
      <c r="I22" s="58">
        <f t="shared" si="1"/>
        <v>17.5</v>
      </c>
      <c r="J22" s="46"/>
    </row>
    <row r="23" spans="1:10" s="4" customFormat="1" ht="12.6" customHeight="1">
      <c r="A23" s="7" t="s">
        <v>10</v>
      </c>
      <c r="B23" s="8" t="s">
        <v>142</v>
      </c>
      <c r="C23" s="9" t="s">
        <v>99</v>
      </c>
      <c r="D23" s="8" t="s">
        <v>139</v>
      </c>
      <c r="E23" s="9" t="s">
        <v>140</v>
      </c>
      <c r="F23" s="9" t="s">
        <v>44</v>
      </c>
      <c r="G23" s="42">
        <v>118</v>
      </c>
      <c r="H23" s="42">
        <v>7</v>
      </c>
      <c r="I23" s="43">
        <f t="shared" si="1"/>
        <v>16.857142857142858</v>
      </c>
      <c r="J23" s="10" t="s">
        <v>135</v>
      </c>
    </row>
    <row r="24" spans="1:10" s="4" customFormat="1" ht="12.6" customHeight="1">
      <c r="A24" s="7" t="s">
        <v>10</v>
      </c>
      <c r="B24" s="8" t="s">
        <v>89</v>
      </c>
      <c r="C24" s="9" t="s">
        <v>126</v>
      </c>
      <c r="D24" s="8" t="s">
        <v>139</v>
      </c>
      <c r="E24" s="9" t="s">
        <v>140</v>
      </c>
      <c r="F24" s="9" t="s">
        <v>71</v>
      </c>
      <c r="G24" s="42">
        <v>126</v>
      </c>
      <c r="H24" s="42">
        <v>7</v>
      </c>
      <c r="I24" s="43">
        <f t="shared" si="1"/>
        <v>18</v>
      </c>
      <c r="J24" s="10"/>
    </row>
    <row r="25" spans="1:10" ht="12.6" customHeight="1" thickBot="1">
      <c r="A25" s="98"/>
      <c r="B25" s="99"/>
      <c r="C25" s="99"/>
      <c r="D25" s="99"/>
      <c r="E25" s="99"/>
      <c r="F25" s="99"/>
      <c r="G25" s="99"/>
      <c r="H25" s="47"/>
      <c r="I25" s="47"/>
      <c r="J25" s="40"/>
    </row>
  </sheetData>
  <mergeCells count="3">
    <mergeCell ref="A1:J1"/>
    <mergeCell ref="A15:J15"/>
    <mergeCell ref="A25:G25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QUARTER-most</vt:lpstr>
      <vt:lpstr>HALF-most</vt:lpstr>
      <vt:lpstr>GAME-most</vt:lpstr>
      <vt:lpstr>GAME-fewest</vt:lpstr>
      <vt:lpstr>SEASON-most</vt:lpstr>
      <vt:lpstr>SEASON-fewest</vt:lpstr>
      <vt:lpstr>SERIES-most</vt:lpstr>
      <vt:lpstr>SERIES-fewest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2023-06-17T13:44:59Z</dcterms:modified>
</cp:coreProperties>
</file>