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640" windowHeight="11760" tabRatio="920" activeTab="1"/>
  </bookViews>
  <sheets>
    <sheet name="HALF-most" sheetId="45" r:id="rId1"/>
    <sheet name="GAME-most" sheetId="42" r:id="rId2"/>
    <sheet name="SEASON-most" sheetId="55" r:id="rId3"/>
    <sheet name="SEASON-fewest" sheetId="56" r:id="rId4"/>
    <sheet name="SERIES-most" sheetId="57" r:id="rId5"/>
  </sheets>
  <definedNames>
    <definedName name="_xlnm._FilterDatabase" localSheetId="1" hidden="1">'GAME-most'!#REF!</definedName>
    <definedName name="_xlnm._FilterDatabase" localSheetId="0" hidden="1">'HALF-most'!#REF!</definedName>
    <definedName name="_xlnm._FilterDatabase" localSheetId="3" hidden="1">'SEASON-fewest'!$A$3:$H$6</definedName>
    <definedName name="_xlnm._FilterDatabase" localSheetId="2" hidden="1">'SEASON-most'!$A$5:$H$5</definedName>
    <definedName name="_xlnm._FilterDatabase" localSheetId="4" hidden="1">'SERIES-most'!#REF!</definedName>
  </definedNames>
  <calcPr calcId="125725" concurrentCalc="0"/>
</workbook>
</file>

<file path=xl/calcChain.xml><?xml version="1.0" encoding="utf-8"?>
<calcChain xmlns="http://schemas.openxmlformats.org/spreadsheetml/2006/main">
  <c r="N26" i="42"/>
  <c r="I26"/>
  <c r="I22" i="57"/>
  <c r="I10"/>
  <c r="I31" i="42"/>
  <c r="I14" i="45"/>
  <c r="I27" i="42"/>
  <c r="I28"/>
  <c r="N28"/>
  <c r="N27"/>
  <c r="G14" i="55"/>
  <c r="G15"/>
  <c r="I5" i="42"/>
  <c r="I10" i="45"/>
  <c r="I14" i="42"/>
  <c r="I11"/>
  <c r="I9"/>
  <c r="N25"/>
  <c r="I25"/>
  <c r="I9" i="45"/>
  <c r="I10" i="42"/>
  <c r="G4" i="55"/>
  <c r="G3"/>
  <c r="I6" i="45"/>
  <c r="I4"/>
  <c r="N21" i="42"/>
  <c r="I21"/>
  <c r="I5" i="45"/>
  <c r="I4" i="42"/>
  <c r="I3" i="45"/>
  <c r="I3" i="42"/>
  <c r="N22"/>
  <c r="I22"/>
  <c r="I13" i="57"/>
  <c r="I9"/>
  <c r="G16" i="55"/>
  <c r="G5"/>
  <c r="I20" i="57"/>
  <c r="I19"/>
  <c r="N32" i="42"/>
  <c r="I32"/>
  <c r="I15"/>
  <c r="N31"/>
  <c r="I13" i="45"/>
  <c r="I23" i="57"/>
  <c r="I7"/>
  <c r="I12"/>
  <c r="I8"/>
  <c r="G12" i="56"/>
  <c r="G11"/>
  <c r="G10"/>
  <c r="G11" i="55"/>
  <c r="G10"/>
  <c r="G9"/>
  <c r="G17" i="56"/>
  <c r="G16"/>
  <c r="G15"/>
  <c r="G20"/>
  <c r="G19"/>
  <c r="G18"/>
  <c r="G9"/>
  <c r="G8"/>
  <c r="G7"/>
  <c r="G19" i="55"/>
  <c r="G18"/>
  <c r="G17"/>
  <c r="G8"/>
  <c r="G7"/>
  <c r="G6"/>
  <c r="I6" i="57"/>
  <c r="I5"/>
  <c r="I4"/>
  <c r="I3"/>
  <c r="I24"/>
  <c r="I21"/>
  <c r="I18"/>
  <c r="I17"/>
  <c r="I14"/>
  <c r="I11"/>
  <c r="I6" i="42"/>
  <c r="G6" i="56"/>
  <c r="G5"/>
  <c r="G4"/>
  <c r="G3"/>
</calcChain>
</file>

<file path=xl/sharedStrings.xml><?xml version="1.0" encoding="utf-8"?>
<sst xmlns="http://schemas.openxmlformats.org/spreadsheetml/2006/main" count="657" uniqueCount="129">
  <si>
    <t>Team</t>
  </si>
  <si>
    <t>Day</t>
  </si>
  <si>
    <t>Month</t>
  </si>
  <si>
    <t>Year</t>
  </si>
  <si>
    <t>Date</t>
  </si>
  <si>
    <t>Notes</t>
  </si>
  <si>
    <t>Season</t>
  </si>
  <si>
    <t>OT</t>
  </si>
  <si>
    <t>Franchise</t>
  </si>
  <si>
    <t>League</t>
  </si>
  <si>
    <t>NBA</t>
  </si>
  <si>
    <t>Total</t>
  </si>
  <si>
    <t>G</t>
  </si>
  <si>
    <t>Half</t>
  </si>
  <si>
    <t>3FGA</t>
  </si>
  <si>
    <t>NBA  -  Most 3FGA in a Half  -  Single Team  -  Regular Season</t>
  </si>
  <si>
    <t>NBA  -  Most 3FGA in a Half  -  Single Team  -  Playoffs</t>
  </si>
  <si>
    <t>NBA  -  Most 3FGA in a Half  -  Single Team  -  Finals</t>
  </si>
  <si>
    <t>NBA  -  Most 3FGA in a Half  -  Both Teams  -  Regular Season</t>
  </si>
  <si>
    <t>NBA  -  Most 3FGA in a Half  -  Both Teams  -  Playoffs</t>
  </si>
  <si>
    <t>NBA  -  Most 3FGA in a Half  -  Both Teams  -  Finals</t>
  </si>
  <si>
    <t>NBA  -  Most 3FGA in a Game  -  Single Team  -  Playoffs</t>
  </si>
  <si>
    <t>NBA  -  Most 3FGA in a Game  -  Single Team  -  Finals</t>
  </si>
  <si>
    <t>NBA  -  Most 3FGA in a Game  -  Both Teams  -  Regular Season</t>
  </si>
  <si>
    <t>NBA  -  Most 3FGA in a Game  -  Both Teams  -  Playoffs</t>
  </si>
  <si>
    <t>NBA  -  Most 3FGA in a Game  -  Both Teams  -  Finals</t>
  </si>
  <si>
    <t>3FGApG</t>
  </si>
  <si>
    <t>New York Knicks</t>
  </si>
  <si>
    <t>NYK</t>
  </si>
  <si>
    <t>Houston Rockets</t>
  </si>
  <si>
    <t>HOU</t>
  </si>
  <si>
    <t>Atlanta Hawks</t>
  </si>
  <si>
    <t>ATL</t>
  </si>
  <si>
    <t>(1979-80)</t>
  </si>
  <si>
    <t>(1980-81)</t>
  </si>
  <si>
    <t>Detroit Pistons</t>
  </si>
  <si>
    <t>DET</t>
  </si>
  <si>
    <t>Philadelphia 76ers</t>
  </si>
  <si>
    <t>PHI</t>
  </si>
  <si>
    <t>DAL</t>
  </si>
  <si>
    <t>Chicago Bulls</t>
  </si>
  <si>
    <t>CHI</t>
  </si>
  <si>
    <t>Golden State Warriors</t>
  </si>
  <si>
    <t>GSW</t>
  </si>
  <si>
    <t>Washington Wizards</t>
  </si>
  <si>
    <t>WAS</t>
  </si>
  <si>
    <t>#</t>
  </si>
  <si>
    <t>ABA</t>
  </si>
  <si>
    <t>Utah Stars</t>
  </si>
  <si>
    <t>ANA</t>
  </si>
  <si>
    <t>DEN</t>
  </si>
  <si>
    <t>(1967-68)</t>
  </si>
  <si>
    <t>2-game series</t>
  </si>
  <si>
    <t>Minnesota Timberwolves</t>
  </si>
  <si>
    <t>MIN</t>
  </si>
  <si>
    <t>(1996-97)</t>
  </si>
  <si>
    <t>3-game series</t>
  </si>
  <si>
    <t>Indiana Pacers</t>
  </si>
  <si>
    <t>IND</t>
  </si>
  <si>
    <t>Milwaukee Bucks</t>
  </si>
  <si>
    <t>MIL</t>
  </si>
  <si>
    <t>(1998-99)</t>
  </si>
  <si>
    <t>4-game series</t>
  </si>
  <si>
    <t>5-game series</t>
  </si>
  <si>
    <t>6-game series</t>
  </si>
  <si>
    <t>7-game series</t>
  </si>
  <si>
    <t>NBA  -  Most 3FGA in a Series  -  Single Team  -  Finals</t>
  </si>
  <si>
    <t>NBA  -  Most 3FGA in a Series  -  Single Team  -  Playoffs</t>
  </si>
  <si>
    <t>Los Angeles Lakers</t>
  </si>
  <si>
    <t>LAL</t>
  </si>
  <si>
    <t>Pittsburgh Condors</t>
  </si>
  <si>
    <t>Kentucky Colonels</t>
  </si>
  <si>
    <t>KEN</t>
  </si>
  <si>
    <t>(1968-69)</t>
  </si>
  <si>
    <t>(1970-71)</t>
  </si>
  <si>
    <t>San Antonio Spurs</t>
  </si>
  <si>
    <t>TEX</t>
  </si>
  <si>
    <t>(1982-83)</t>
  </si>
  <si>
    <t>(1981-82)</t>
  </si>
  <si>
    <t>(1975-76)</t>
  </si>
  <si>
    <t>(1974-75)</t>
  </si>
  <si>
    <t>Virginia Squires</t>
  </si>
  <si>
    <t>OAK</t>
  </si>
  <si>
    <t>Cleveland Cavaliers</t>
  </si>
  <si>
    <t>CLE</t>
  </si>
  <si>
    <t>ABL</t>
  </si>
  <si>
    <t>Chicago Majors</t>
  </si>
  <si>
    <t>Long Beach Chiefs</t>
  </si>
  <si>
    <t>LBC</t>
  </si>
  <si>
    <t>(1962-63)</t>
  </si>
  <si>
    <t>(1961-62)</t>
  </si>
  <si>
    <t>Oakland Oaks</t>
  </si>
  <si>
    <t>Cleveland Pipers</t>
  </si>
  <si>
    <t>Philadelphia Tapers</t>
  </si>
  <si>
    <t>NBA/ABA  -  Most 3FGA in a Game  -  Single Team  -  Regular Season</t>
  </si>
  <si>
    <t>NBA/ABA/ABL  -  Most 3FGA per Game in a Season  -  Single Team  -  Regular Season</t>
  </si>
  <si>
    <t>NBA/ABA  -  Most 3FGA per Game in a Season  -  Single Team  -  Playoffs</t>
  </si>
  <si>
    <t>NBA/ABA  -  Fewest 3FGM per Game in a Season  -  Single Team  -  Playoffs</t>
  </si>
  <si>
    <t>NBA/ABA/ABL  -  Fewest 3FGM per Game in a Season  -  Single Team  -  Regular Season</t>
  </si>
  <si>
    <t>(2015-16)</t>
  </si>
  <si>
    <t>(2016-17)</t>
  </si>
  <si>
    <t>1st</t>
  </si>
  <si>
    <t>Brooklyn Nets</t>
  </si>
  <si>
    <t>BRO</t>
  </si>
  <si>
    <t>2nd</t>
  </si>
  <si>
    <t>(2017-18)</t>
  </si>
  <si>
    <t>(2018-19)</t>
  </si>
  <si>
    <t>Sacramento Kings</t>
  </si>
  <si>
    <t>SAC</t>
  </si>
  <si>
    <t>Phoenix Suns</t>
  </si>
  <si>
    <t>PHO</t>
  </si>
  <si>
    <t>Toronto Raptors</t>
  </si>
  <si>
    <t>TOR</t>
  </si>
  <si>
    <t>Utah Jazz</t>
  </si>
  <si>
    <t>UTA</t>
  </si>
  <si>
    <t>Denver Nuggets</t>
  </si>
  <si>
    <t>(2019-20)</t>
  </si>
  <si>
    <t>Oklahoma City Thunder</t>
  </si>
  <si>
    <t>OCT</t>
  </si>
  <si>
    <t>Miami Heat</t>
  </si>
  <si>
    <t>MIA</t>
  </si>
  <si>
    <t>(2020-21)</t>
  </si>
  <si>
    <t>Los Angeles Clippers</t>
  </si>
  <si>
    <t>LAC</t>
  </si>
  <si>
    <t>Boston Celtics</t>
  </si>
  <si>
    <t>BOS</t>
  </si>
  <si>
    <t>(2021-22)</t>
  </si>
  <si>
    <t>Dallas Mavericks</t>
  </si>
  <si>
    <t>(2022-23)</t>
  </si>
</sst>
</file>

<file path=xl/styles.xml><?xml version="1.0" encoding="utf-8"?>
<styleSheet xmlns="http://schemas.openxmlformats.org/spreadsheetml/2006/main">
  <numFmts count="2">
    <numFmt numFmtId="164" formatCode="mm\/dd\/yyyy"/>
    <numFmt numFmtId="165" formatCode="#,##0.0"/>
  </numFmts>
  <fonts count="20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</borders>
  <cellStyleXfs count="23">
    <xf numFmtId="0" fontId="0" fillId="0" borderId="0"/>
    <xf numFmtId="0" fontId="15" fillId="0" borderId="0"/>
    <xf numFmtId="0" fontId="16" fillId="0" borderId="0"/>
    <xf numFmtId="0" fontId="1" fillId="0" borderId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0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" xfId="0" applyFont="1" applyBorder="1"/>
    <xf numFmtId="0" fontId="8" fillId="0" borderId="0" xfId="0" applyFont="1"/>
    <xf numFmtId="0" fontId="3" fillId="0" borderId="2" xfId="0" applyFont="1" applyBorder="1"/>
    <xf numFmtId="0" fontId="3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0" fontId="3" fillId="0" borderId="13" xfId="0" applyFont="1" applyBorder="1"/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6" fillId="3" borderId="5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1" fontId="5" fillId="3" borderId="0" xfId="1" applyNumberFormat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7" fillId="5" borderId="0" xfId="3" applyFont="1" applyFill="1" applyAlignment="1">
      <alignment horizontal="left"/>
    </xf>
    <xf numFmtId="0" fontId="17" fillId="0" borderId="0" xfId="3" applyFont="1" applyAlignment="1">
      <alignment horizontal="left"/>
    </xf>
    <xf numFmtId="0" fontId="3" fillId="0" borderId="0" xfId="3" applyFont="1"/>
    <xf numFmtId="0" fontId="3" fillId="0" borderId="0" xfId="3" applyFont="1" applyAlignment="1">
      <alignment horizontal="center" vertical="center"/>
    </xf>
    <xf numFmtId="0" fontId="3" fillId="2" borderId="0" xfId="3" applyFont="1" applyFill="1" applyAlignment="1">
      <alignment horizontal="center"/>
    </xf>
    <xf numFmtId="0" fontId="8" fillId="0" borderId="0" xfId="3" applyFont="1" applyAlignment="1">
      <alignment horizontal="left"/>
    </xf>
    <xf numFmtId="0" fontId="8" fillId="0" borderId="0" xfId="3" applyFont="1" applyAlignment="1">
      <alignment horizontal="center"/>
    </xf>
    <xf numFmtId="3" fontId="3" fillId="0" borderId="0" xfId="3" applyNumberFormat="1" applyFont="1" applyAlignment="1">
      <alignment horizontal="center"/>
    </xf>
    <xf numFmtId="165" fontId="13" fillId="0" borderId="0" xfId="3" applyNumberFormat="1" applyFont="1" applyAlignment="1">
      <alignment horizontal="center"/>
    </xf>
    <xf numFmtId="0" fontId="8" fillId="0" borderId="2" xfId="3" applyFont="1" applyBorder="1"/>
    <xf numFmtId="0" fontId="3" fillId="2" borderId="4" xfId="3" applyFont="1" applyFill="1" applyBorder="1" applyAlignment="1">
      <alignment horizontal="center"/>
    </xf>
    <xf numFmtId="0" fontId="8" fillId="0" borderId="4" xfId="3" applyFont="1" applyBorder="1" applyAlignment="1">
      <alignment horizontal="left"/>
    </xf>
    <xf numFmtId="0" fontId="8" fillId="0" borderId="4" xfId="3" applyFont="1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165" fontId="13" fillId="0" borderId="4" xfId="3" applyNumberFormat="1" applyFont="1" applyBorder="1" applyAlignment="1">
      <alignment horizontal="center"/>
    </xf>
    <xf numFmtId="0" fontId="8" fillId="0" borderId="8" xfId="3" applyFont="1" applyBorder="1"/>
    <xf numFmtId="0" fontId="3" fillId="2" borderId="1" xfId="3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center"/>
    </xf>
    <xf numFmtId="164" fontId="2" fillId="6" borderId="0" xfId="1" applyNumberFormat="1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8" fillId="6" borderId="2" xfId="0" applyFont="1" applyFill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2" applyFont="1" applyAlignment="1">
      <alignment horizontal="center"/>
    </xf>
    <xf numFmtId="0" fontId="18" fillId="0" borderId="0" xfId="0" quotePrefix="1" applyFont="1" applyAlignment="1">
      <alignment horizontal="center"/>
    </xf>
    <xf numFmtId="0" fontId="18" fillId="5" borderId="0" xfId="0" applyFont="1" applyFill="1" applyAlignment="1">
      <alignment horizontal="left"/>
    </xf>
    <xf numFmtId="3" fontId="18" fillId="0" borderId="0" xfId="2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0" fontId="18" fillId="0" borderId="4" xfId="2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4" xfId="0" quotePrefix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8" fillId="0" borderId="8" xfId="0" applyFont="1" applyBorder="1"/>
    <xf numFmtId="3" fontId="18" fillId="0" borderId="4" xfId="2" applyNumberFormat="1" applyFont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17" fillId="7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2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quotePrefix="1" applyFont="1" applyBorder="1" applyAlignment="1">
      <alignment horizontal="center"/>
    </xf>
    <xf numFmtId="3" fontId="18" fillId="0" borderId="0" xfId="2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4" fontId="2" fillId="0" borderId="0" xfId="1" applyNumberFormat="1" applyFont="1" applyAlignment="1">
      <alignment horizontal="center"/>
    </xf>
    <xf numFmtId="14" fontId="2" fillId="0" borderId="4" xfId="1" applyNumberFormat="1" applyFont="1" applyBorder="1" applyAlignment="1">
      <alignment horizontal="center"/>
    </xf>
    <xf numFmtId="14" fontId="2" fillId="0" borderId="0" xfId="1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/>
    </xf>
    <xf numFmtId="0" fontId="19" fillId="3" borderId="10" xfId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center" vertical="center"/>
    </xf>
    <xf numFmtId="0" fontId="19" fillId="3" borderId="0" xfId="1" applyFont="1" applyFill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</cellXfs>
  <cellStyles count="23">
    <cellStyle name="Normalny" xfId="0" builtinId="0"/>
    <cellStyle name="Normalny 2" xfId="1"/>
    <cellStyle name="Normalny 3" xfId="2"/>
    <cellStyle name="Normalny 4" xfId="3"/>
    <cellStyle name="Procentowy 2" xfId="4"/>
    <cellStyle name="Procentowy 3" xfId="5"/>
    <cellStyle name="常规 10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14"/>
    <cellStyle name="常规 2 2" xfId="15"/>
    <cellStyle name="常规 3" xfId="16"/>
    <cellStyle name="常规 4" xfId="17"/>
    <cellStyle name="常规 5" xfId="18"/>
    <cellStyle name="常规 6" xfId="19"/>
    <cellStyle name="常规 7" xfId="20"/>
    <cellStyle name="常规 8" xfId="21"/>
    <cellStyle name="常规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O27"/>
  <sheetViews>
    <sheetView workbookViewId="0">
      <selection activeCell="B4" sqref="B4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25.7109375" style="2" customWidth="1"/>
    <col min="5" max="5" width="5.28515625" style="2" customWidth="1"/>
    <col min="6" max="8" width="6.28515625" style="2" customWidth="1"/>
    <col min="9" max="9" width="11.5703125" style="1" customWidth="1"/>
    <col min="10" max="10" width="10.140625" style="2" customWidth="1"/>
    <col min="11" max="11" width="7" style="2" customWidth="1"/>
    <col min="12" max="14" width="6" style="2" customWidth="1"/>
    <col min="15" max="15" width="28.5703125" style="1" customWidth="1"/>
    <col min="16" max="16384" width="9.140625" style="1"/>
  </cols>
  <sheetData>
    <row r="1" spans="1:15" ht="18.75" customHeight="1">
      <c r="A1" s="97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25"/>
    </row>
    <row r="2" spans="1:15" s="3" customFormat="1">
      <c r="A2" s="26" t="s">
        <v>9</v>
      </c>
      <c r="B2" s="27" t="s">
        <v>8</v>
      </c>
      <c r="C2" s="27" t="s">
        <v>0</v>
      </c>
      <c r="D2" s="27" t="s">
        <v>8</v>
      </c>
      <c r="E2" s="27" t="s">
        <v>0</v>
      </c>
      <c r="F2" s="28" t="s">
        <v>1</v>
      </c>
      <c r="G2" s="28" t="s">
        <v>2</v>
      </c>
      <c r="H2" s="28" t="s">
        <v>3</v>
      </c>
      <c r="I2" s="28" t="s">
        <v>4</v>
      </c>
      <c r="J2" s="28" t="s">
        <v>6</v>
      </c>
      <c r="K2" s="28" t="s">
        <v>13</v>
      </c>
      <c r="L2" s="27" t="s">
        <v>14</v>
      </c>
      <c r="M2" s="27"/>
      <c r="N2" s="27"/>
      <c r="O2" s="29" t="s">
        <v>5</v>
      </c>
    </row>
    <row r="3" spans="1:15" ht="12.6" customHeight="1">
      <c r="A3" s="78" t="s">
        <v>10</v>
      </c>
      <c r="B3" s="6" t="s">
        <v>29</v>
      </c>
      <c r="C3" s="4" t="s">
        <v>30</v>
      </c>
      <c r="D3" s="6" t="s">
        <v>102</v>
      </c>
      <c r="E3" s="4" t="s">
        <v>103</v>
      </c>
      <c r="F3" s="4">
        <v>16</v>
      </c>
      <c r="G3" s="4">
        <v>1</v>
      </c>
      <c r="H3" s="4">
        <v>2019</v>
      </c>
      <c r="I3" s="87">
        <f t="shared" ref="I3:I5" si="0">DATE(H3,G3,F3)</f>
        <v>43481</v>
      </c>
      <c r="J3" s="4" t="s">
        <v>106</v>
      </c>
      <c r="K3" s="4" t="s">
        <v>101</v>
      </c>
      <c r="L3" s="23">
        <v>35</v>
      </c>
      <c r="M3" s="4"/>
      <c r="N3" s="4"/>
      <c r="O3" s="7"/>
    </row>
    <row r="4" spans="1:15" ht="12.6" customHeight="1">
      <c r="A4" s="5" t="s">
        <v>10</v>
      </c>
      <c r="B4" s="6" t="s">
        <v>29</v>
      </c>
      <c r="C4" s="4" t="s">
        <v>30</v>
      </c>
      <c r="D4" s="6" t="s">
        <v>107</v>
      </c>
      <c r="E4" s="4" t="s">
        <v>108</v>
      </c>
      <c r="F4" s="4">
        <v>3</v>
      </c>
      <c r="G4" s="4">
        <v>4</v>
      </c>
      <c r="H4" s="4">
        <v>2019</v>
      </c>
      <c r="I4" s="87">
        <f>DATE(H4,G4,F4)</f>
        <v>43558</v>
      </c>
      <c r="J4" s="4" t="s">
        <v>106</v>
      </c>
      <c r="K4" s="4" t="s">
        <v>104</v>
      </c>
      <c r="L4" s="23">
        <v>34</v>
      </c>
      <c r="M4" s="4"/>
      <c r="N4" s="4"/>
      <c r="O4" s="7"/>
    </row>
    <row r="5" spans="1:15" ht="12.6" customHeight="1">
      <c r="A5" s="78" t="s">
        <v>10</v>
      </c>
      <c r="B5" s="6" t="s">
        <v>29</v>
      </c>
      <c r="C5" s="4" t="s">
        <v>30</v>
      </c>
      <c r="D5" s="6" t="s">
        <v>68</v>
      </c>
      <c r="E5" s="4" t="s">
        <v>69</v>
      </c>
      <c r="F5" s="4">
        <v>19</v>
      </c>
      <c r="G5" s="4">
        <v>1</v>
      </c>
      <c r="H5" s="4">
        <v>2019</v>
      </c>
      <c r="I5" s="87">
        <f t="shared" si="0"/>
        <v>43484</v>
      </c>
      <c r="J5" s="4" t="s">
        <v>106</v>
      </c>
      <c r="K5" s="4" t="s">
        <v>101</v>
      </c>
      <c r="L5" s="23">
        <v>33</v>
      </c>
      <c r="M5" s="4"/>
      <c r="N5" s="4"/>
      <c r="O5" s="7"/>
    </row>
    <row r="6" spans="1:15" ht="12.6" customHeight="1">
      <c r="A6" s="78" t="s">
        <v>10</v>
      </c>
      <c r="B6" s="6" t="s">
        <v>29</v>
      </c>
      <c r="C6" s="4" t="s">
        <v>30</v>
      </c>
      <c r="D6" s="6" t="s">
        <v>109</v>
      </c>
      <c r="E6" s="4" t="s">
        <v>110</v>
      </c>
      <c r="F6" s="4">
        <v>7</v>
      </c>
      <c r="G6" s="4">
        <v>4</v>
      </c>
      <c r="H6" s="4">
        <v>2019</v>
      </c>
      <c r="I6" s="87">
        <f t="shared" ref="I6" si="1">DATE(H6,G6,F6)</f>
        <v>43562</v>
      </c>
      <c r="J6" s="4" t="s">
        <v>106</v>
      </c>
      <c r="K6" s="4" t="s">
        <v>104</v>
      </c>
      <c r="L6" s="23">
        <v>33</v>
      </c>
      <c r="M6" s="4"/>
      <c r="N6" s="4"/>
      <c r="O6" s="7"/>
    </row>
    <row r="7" spans="1:15" ht="18.75" customHeight="1">
      <c r="A7" s="99" t="s">
        <v>16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30"/>
    </row>
    <row r="8" spans="1:15" s="3" customFormat="1">
      <c r="A8" s="26" t="s">
        <v>9</v>
      </c>
      <c r="B8" s="27" t="s">
        <v>8</v>
      </c>
      <c r="C8" s="27" t="s">
        <v>0</v>
      </c>
      <c r="D8" s="27" t="s">
        <v>8</v>
      </c>
      <c r="E8" s="27" t="s">
        <v>0</v>
      </c>
      <c r="F8" s="28" t="s">
        <v>1</v>
      </c>
      <c r="G8" s="28" t="s">
        <v>2</v>
      </c>
      <c r="H8" s="28" t="s">
        <v>3</v>
      </c>
      <c r="I8" s="28" t="s">
        <v>4</v>
      </c>
      <c r="J8" s="28" t="s">
        <v>6</v>
      </c>
      <c r="K8" s="28" t="s">
        <v>13</v>
      </c>
      <c r="L8" s="27" t="s">
        <v>14</v>
      </c>
      <c r="M8" s="27"/>
      <c r="N8" s="27"/>
      <c r="O8" s="29" t="s">
        <v>5</v>
      </c>
    </row>
    <row r="9" spans="1:15" ht="12.6" customHeight="1">
      <c r="A9" s="5" t="s">
        <v>10</v>
      </c>
      <c r="B9" s="6" t="s">
        <v>29</v>
      </c>
      <c r="C9" s="4" t="s">
        <v>30</v>
      </c>
      <c r="D9" s="6" t="s">
        <v>117</v>
      </c>
      <c r="E9" s="4" t="s">
        <v>118</v>
      </c>
      <c r="F9" s="4">
        <v>20</v>
      </c>
      <c r="G9" s="4">
        <v>8</v>
      </c>
      <c r="H9" s="4">
        <v>2020</v>
      </c>
      <c r="I9" s="87">
        <f t="shared" ref="I9:I10" si="2">DATE(H9,G9,F9)</f>
        <v>44063</v>
      </c>
      <c r="J9" s="4" t="s">
        <v>116</v>
      </c>
      <c r="K9" s="4" t="s">
        <v>101</v>
      </c>
      <c r="L9" s="23">
        <v>35</v>
      </c>
      <c r="M9" s="4"/>
      <c r="N9" s="4"/>
      <c r="O9" s="9"/>
    </row>
    <row r="10" spans="1:15" ht="12.6" customHeight="1">
      <c r="A10" s="5" t="s">
        <v>10</v>
      </c>
      <c r="B10" s="6" t="s">
        <v>59</v>
      </c>
      <c r="C10" s="4" t="s">
        <v>60</v>
      </c>
      <c r="D10" s="6" t="s">
        <v>119</v>
      </c>
      <c r="E10" s="4" t="s">
        <v>120</v>
      </c>
      <c r="F10" s="4">
        <v>24</v>
      </c>
      <c r="G10" s="4">
        <v>5</v>
      </c>
      <c r="H10" s="4">
        <v>2021</v>
      </c>
      <c r="I10" s="87">
        <f t="shared" si="2"/>
        <v>44340</v>
      </c>
      <c r="J10" s="4" t="s">
        <v>121</v>
      </c>
      <c r="K10" s="4" t="s">
        <v>101</v>
      </c>
      <c r="L10" s="23">
        <v>29</v>
      </c>
      <c r="M10" s="4"/>
      <c r="N10" s="4"/>
      <c r="O10" s="9"/>
    </row>
    <row r="11" spans="1:15" ht="18.75" customHeight="1">
      <c r="A11" s="99" t="s">
        <v>17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30"/>
    </row>
    <row r="12" spans="1:15" s="3" customFormat="1">
      <c r="A12" s="26" t="s">
        <v>9</v>
      </c>
      <c r="B12" s="27" t="s">
        <v>8</v>
      </c>
      <c r="C12" s="27" t="s">
        <v>0</v>
      </c>
      <c r="D12" s="27" t="s">
        <v>8</v>
      </c>
      <c r="E12" s="27" t="s">
        <v>0</v>
      </c>
      <c r="F12" s="28" t="s">
        <v>1</v>
      </c>
      <c r="G12" s="28" t="s">
        <v>2</v>
      </c>
      <c r="H12" s="28" t="s">
        <v>3</v>
      </c>
      <c r="I12" s="28" t="s">
        <v>4</v>
      </c>
      <c r="J12" s="28" t="s">
        <v>6</v>
      </c>
      <c r="K12" s="28" t="s">
        <v>13</v>
      </c>
      <c r="L12" s="27" t="s">
        <v>14</v>
      </c>
      <c r="M12" s="27"/>
      <c r="N12" s="27"/>
      <c r="O12" s="29" t="s">
        <v>5</v>
      </c>
    </row>
    <row r="13" spans="1:15" ht="12.6" customHeight="1">
      <c r="A13" s="5" t="s">
        <v>10</v>
      </c>
      <c r="B13" s="6" t="s">
        <v>83</v>
      </c>
      <c r="C13" s="4" t="s">
        <v>84</v>
      </c>
      <c r="D13" s="6" t="s">
        <v>83</v>
      </c>
      <c r="E13" s="4" t="s">
        <v>84</v>
      </c>
      <c r="F13" s="4">
        <v>7</v>
      </c>
      <c r="G13" s="4">
        <v>6</v>
      </c>
      <c r="H13" s="4">
        <v>2017</v>
      </c>
      <c r="I13" s="87">
        <f>DATE(H13,G13,F13)</f>
        <v>42893</v>
      </c>
      <c r="J13" s="4" t="s">
        <v>100</v>
      </c>
      <c r="K13" s="4" t="s">
        <v>104</v>
      </c>
      <c r="L13" s="23">
        <v>26</v>
      </c>
      <c r="M13" s="4"/>
      <c r="N13" s="4"/>
      <c r="O13" s="7"/>
    </row>
    <row r="14" spans="1:15" ht="12.6" customHeight="1">
      <c r="A14" s="5" t="s">
        <v>10</v>
      </c>
      <c r="B14" s="6" t="s">
        <v>42</v>
      </c>
      <c r="C14" s="4" t="s">
        <v>43</v>
      </c>
      <c r="D14" s="6" t="s">
        <v>124</v>
      </c>
      <c r="E14" s="4" t="s">
        <v>125</v>
      </c>
      <c r="F14" s="4">
        <v>2</v>
      </c>
      <c r="G14" s="4">
        <v>6</v>
      </c>
      <c r="H14" s="4">
        <v>2022</v>
      </c>
      <c r="I14" s="87">
        <f>DATE(H14,G14,F14)</f>
        <v>44714</v>
      </c>
      <c r="J14" s="4" t="s">
        <v>126</v>
      </c>
      <c r="K14" s="4" t="s">
        <v>101</v>
      </c>
      <c r="L14" s="23">
        <v>24</v>
      </c>
      <c r="M14" s="4"/>
      <c r="N14" s="4"/>
      <c r="O14" s="7"/>
    </row>
    <row r="15" spans="1:15" ht="12.6" customHeight="1" thickBot="1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32"/>
    </row>
    <row r="16" spans="1:15" ht="12.75" customHeight="1" thickBot="1">
      <c r="A16" s="13"/>
      <c r="B16" s="14"/>
      <c r="C16" s="15"/>
      <c r="D16" s="14"/>
      <c r="E16" s="15"/>
      <c r="F16" s="15"/>
      <c r="G16" s="15"/>
      <c r="H16" s="15"/>
      <c r="I16" s="16"/>
      <c r="J16" s="15"/>
      <c r="K16" s="15"/>
      <c r="L16" s="15"/>
      <c r="M16" s="15"/>
      <c r="N16" s="15"/>
      <c r="O16" s="17"/>
    </row>
    <row r="17" spans="1:15" ht="12.75" customHeight="1" thickBot="1">
      <c r="A17" s="18"/>
      <c r="B17" s="19"/>
      <c r="C17" s="20"/>
      <c r="D17" s="19"/>
      <c r="E17" s="20"/>
      <c r="F17" s="20"/>
      <c r="G17" s="20"/>
      <c r="H17" s="20"/>
      <c r="I17" s="21"/>
      <c r="J17" s="20"/>
      <c r="K17" s="20"/>
      <c r="L17" s="20"/>
      <c r="M17" s="20"/>
      <c r="N17" s="20"/>
      <c r="O17" s="22"/>
    </row>
    <row r="18" spans="1:15" ht="18.75" customHeight="1">
      <c r="A18" s="93" t="s">
        <v>18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25"/>
    </row>
    <row r="19" spans="1:15" s="3" customFormat="1">
      <c r="A19" s="26" t="s">
        <v>9</v>
      </c>
      <c r="B19" s="27" t="s">
        <v>8</v>
      </c>
      <c r="C19" s="27" t="s">
        <v>0</v>
      </c>
      <c r="D19" s="27" t="s">
        <v>8</v>
      </c>
      <c r="E19" s="27" t="s">
        <v>0</v>
      </c>
      <c r="F19" s="28" t="s">
        <v>1</v>
      </c>
      <c r="G19" s="28" t="s">
        <v>2</v>
      </c>
      <c r="H19" s="28" t="s">
        <v>3</v>
      </c>
      <c r="I19" s="28" t="s">
        <v>4</v>
      </c>
      <c r="J19" s="28" t="s">
        <v>6</v>
      </c>
      <c r="K19" s="28" t="s">
        <v>13</v>
      </c>
      <c r="L19" s="27" t="s">
        <v>14</v>
      </c>
      <c r="M19" s="27" t="s">
        <v>14</v>
      </c>
      <c r="N19" s="27" t="s">
        <v>11</v>
      </c>
      <c r="O19" s="29" t="s">
        <v>5</v>
      </c>
    </row>
    <row r="20" spans="1:15" ht="12.6" customHeight="1">
      <c r="A20" s="5" t="s">
        <v>10</v>
      </c>
      <c r="B20" s="55"/>
      <c r="C20" s="56"/>
      <c r="D20" s="55"/>
      <c r="E20" s="56"/>
      <c r="F20" s="56"/>
      <c r="G20" s="56"/>
      <c r="H20" s="56"/>
      <c r="I20" s="57"/>
      <c r="J20" s="56"/>
      <c r="K20" s="56"/>
      <c r="L20" s="56"/>
      <c r="M20" s="56"/>
      <c r="N20" s="58"/>
      <c r="O20" s="59"/>
    </row>
    <row r="21" spans="1:15" ht="18.75" customHeight="1">
      <c r="A21" s="95" t="s">
        <v>19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30"/>
    </row>
    <row r="22" spans="1:15" s="3" customFormat="1">
      <c r="A22" s="26" t="s">
        <v>9</v>
      </c>
      <c r="B22" s="27" t="s">
        <v>8</v>
      </c>
      <c r="C22" s="27" t="s">
        <v>0</v>
      </c>
      <c r="D22" s="27" t="s">
        <v>8</v>
      </c>
      <c r="E22" s="27" t="s">
        <v>0</v>
      </c>
      <c r="F22" s="28" t="s">
        <v>1</v>
      </c>
      <c r="G22" s="28" t="s">
        <v>2</v>
      </c>
      <c r="H22" s="28" t="s">
        <v>3</v>
      </c>
      <c r="I22" s="28" t="s">
        <v>4</v>
      </c>
      <c r="J22" s="28" t="s">
        <v>6</v>
      </c>
      <c r="K22" s="28" t="s">
        <v>13</v>
      </c>
      <c r="L22" s="27" t="s">
        <v>14</v>
      </c>
      <c r="M22" s="27" t="s">
        <v>14</v>
      </c>
      <c r="N22" s="27" t="s">
        <v>11</v>
      </c>
      <c r="O22" s="29" t="s">
        <v>5</v>
      </c>
    </row>
    <row r="23" spans="1:15" ht="12.6" customHeight="1">
      <c r="A23" s="5" t="s">
        <v>10</v>
      </c>
      <c r="B23" s="55"/>
      <c r="C23" s="56"/>
      <c r="D23" s="55"/>
      <c r="E23" s="56"/>
      <c r="F23" s="56"/>
      <c r="G23" s="56"/>
      <c r="H23" s="56"/>
      <c r="I23" s="57"/>
      <c r="J23" s="56"/>
      <c r="K23" s="56"/>
      <c r="L23" s="56"/>
      <c r="M23" s="56"/>
      <c r="N23" s="58"/>
      <c r="O23" s="59"/>
    </row>
    <row r="24" spans="1:15" ht="18.75" customHeight="1">
      <c r="A24" s="95" t="s">
        <v>20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30"/>
    </row>
    <row r="25" spans="1:15" s="3" customFormat="1">
      <c r="A25" s="26" t="s">
        <v>9</v>
      </c>
      <c r="B25" s="27" t="s">
        <v>8</v>
      </c>
      <c r="C25" s="27" t="s">
        <v>0</v>
      </c>
      <c r="D25" s="27" t="s">
        <v>8</v>
      </c>
      <c r="E25" s="27" t="s">
        <v>0</v>
      </c>
      <c r="F25" s="28" t="s">
        <v>1</v>
      </c>
      <c r="G25" s="28" t="s">
        <v>2</v>
      </c>
      <c r="H25" s="28" t="s">
        <v>3</v>
      </c>
      <c r="I25" s="28" t="s">
        <v>4</v>
      </c>
      <c r="J25" s="28" t="s">
        <v>6</v>
      </c>
      <c r="K25" s="28" t="s">
        <v>13</v>
      </c>
      <c r="L25" s="27" t="s">
        <v>14</v>
      </c>
      <c r="M25" s="27" t="s">
        <v>14</v>
      </c>
      <c r="N25" s="27" t="s">
        <v>11</v>
      </c>
      <c r="O25" s="29" t="s">
        <v>5</v>
      </c>
    </row>
    <row r="26" spans="1:15" ht="12.6" customHeight="1">
      <c r="A26" s="5" t="s">
        <v>10</v>
      </c>
      <c r="B26" s="55"/>
      <c r="C26" s="56"/>
      <c r="D26" s="55"/>
      <c r="E26" s="56"/>
      <c r="F26" s="56"/>
      <c r="G26" s="56"/>
      <c r="H26" s="56"/>
      <c r="I26" s="57"/>
      <c r="J26" s="56"/>
      <c r="K26" s="56"/>
      <c r="L26" s="56"/>
      <c r="M26" s="56"/>
      <c r="N26" s="58"/>
      <c r="O26" s="59"/>
    </row>
    <row r="27" spans="1:15" ht="12.6" customHeight="1" thickBo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32"/>
    </row>
  </sheetData>
  <mergeCells count="8">
    <mergeCell ref="A27:N27"/>
    <mergeCell ref="A18:N18"/>
    <mergeCell ref="A21:N21"/>
    <mergeCell ref="A1:N1"/>
    <mergeCell ref="A7:N7"/>
    <mergeCell ref="A11:N11"/>
    <mergeCell ref="A15:N15"/>
    <mergeCell ref="A24:N24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33"/>
  <sheetViews>
    <sheetView tabSelected="1" workbookViewId="0">
      <selection activeCell="I8" sqref="I8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25.7109375" style="2" customWidth="1"/>
    <col min="5" max="5" width="5.28515625" style="2" customWidth="1"/>
    <col min="6" max="8" width="6.28515625" style="2" customWidth="1"/>
    <col min="9" max="9" width="11.5703125" style="1" customWidth="1"/>
    <col min="10" max="10" width="10.140625" style="2" customWidth="1"/>
    <col min="11" max="11" width="7" style="1" customWidth="1"/>
    <col min="12" max="14" width="6" style="2" customWidth="1"/>
    <col min="15" max="15" width="28.5703125" style="1" customWidth="1"/>
    <col min="16" max="16384" width="9.140625" style="1"/>
  </cols>
  <sheetData>
    <row r="1" spans="1:15" ht="18.75" customHeight="1">
      <c r="A1" s="97" t="s">
        <v>94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25"/>
    </row>
    <row r="2" spans="1:15" s="3" customFormat="1">
      <c r="A2" s="26" t="s">
        <v>9</v>
      </c>
      <c r="B2" s="27" t="s">
        <v>8</v>
      </c>
      <c r="C2" s="27" t="s">
        <v>0</v>
      </c>
      <c r="D2" s="27" t="s">
        <v>8</v>
      </c>
      <c r="E2" s="27" t="s">
        <v>0</v>
      </c>
      <c r="F2" s="28" t="s">
        <v>1</v>
      </c>
      <c r="G2" s="28" t="s">
        <v>2</v>
      </c>
      <c r="H2" s="28" t="s">
        <v>3</v>
      </c>
      <c r="I2" s="28" t="s">
        <v>4</v>
      </c>
      <c r="J2" s="28" t="s">
        <v>6</v>
      </c>
      <c r="K2" s="33" t="s">
        <v>7</v>
      </c>
      <c r="L2" s="27" t="s">
        <v>14</v>
      </c>
      <c r="M2" s="27"/>
      <c r="N2" s="27"/>
      <c r="O2" s="29" t="s">
        <v>5</v>
      </c>
    </row>
    <row r="3" spans="1:15" ht="12.6" customHeight="1">
      <c r="A3" s="78" t="s">
        <v>10</v>
      </c>
      <c r="B3" s="6" t="s">
        <v>29</v>
      </c>
      <c r="C3" s="4" t="s">
        <v>30</v>
      </c>
      <c r="D3" s="6" t="s">
        <v>102</v>
      </c>
      <c r="E3" s="4" t="s">
        <v>103</v>
      </c>
      <c r="F3" s="4">
        <v>16</v>
      </c>
      <c r="G3" s="4">
        <v>1</v>
      </c>
      <c r="H3" s="4">
        <v>2019</v>
      </c>
      <c r="I3" s="87">
        <f t="shared" ref="I3" si="0">DATE(H3,G3,F3)</f>
        <v>43481</v>
      </c>
      <c r="J3" s="4" t="s">
        <v>106</v>
      </c>
      <c r="K3" s="4" t="s">
        <v>46</v>
      </c>
      <c r="L3" s="23">
        <v>70</v>
      </c>
      <c r="M3" s="4"/>
      <c r="N3" s="4"/>
      <c r="O3" s="7"/>
    </row>
    <row r="4" spans="1:15" ht="12.6" customHeight="1">
      <c r="A4" s="78" t="s">
        <v>10</v>
      </c>
      <c r="B4" s="6" t="s">
        <v>29</v>
      </c>
      <c r="C4" s="4" t="s">
        <v>30</v>
      </c>
      <c r="D4" s="6" t="s">
        <v>68</v>
      </c>
      <c r="E4" s="4" t="s">
        <v>69</v>
      </c>
      <c r="F4" s="4">
        <v>19</v>
      </c>
      <c r="G4" s="4">
        <v>1</v>
      </c>
      <c r="H4" s="4">
        <v>2019</v>
      </c>
      <c r="I4" s="87">
        <f t="shared" ref="I4:I5" si="1">DATE(H4,G4,F4)</f>
        <v>43484</v>
      </c>
      <c r="J4" s="4" t="s">
        <v>106</v>
      </c>
      <c r="K4" s="4" t="s">
        <v>46</v>
      </c>
      <c r="L4" s="23">
        <v>68</v>
      </c>
      <c r="M4" s="4"/>
      <c r="N4" s="4"/>
      <c r="O4" s="7"/>
    </row>
    <row r="5" spans="1:15" ht="12.6" customHeight="1">
      <c r="A5" s="90" t="s">
        <v>10</v>
      </c>
      <c r="B5" s="12" t="s">
        <v>29</v>
      </c>
      <c r="C5" s="11" t="s">
        <v>30</v>
      </c>
      <c r="D5" s="12" t="s">
        <v>31</v>
      </c>
      <c r="E5" s="11" t="s">
        <v>32</v>
      </c>
      <c r="F5" s="11">
        <v>16</v>
      </c>
      <c r="G5" s="11">
        <v>5</v>
      </c>
      <c r="H5" s="11">
        <v>2021</v>
      </c>
      <c r="I5" s="88">
        <f t="shared" si="1"/>
        <v>44332</v>
      </c>
      <c r="J5" s="11" t="s">
        <v>121</v>
      </c>
      <c r="K5" s="11"/>
      <c r="L5" s="24">
        <v>63</v>
      </c>
      <c r="M5" s="11"/>
      <c r="N5" s="11"/>
      <c r="O5" s="72"/>
    </row>
    <row r="6" spans="1:15" ht="12.6" customHeight="1">
      <c r="A6" s="36" t="s">
        <v>47</v>
      </c>
      <c r="B6" s="37" t="s">
        <v>48</v>
      </c>
      <c r="C6" s="4" t="s">
        <v>49</v>
      </c>
      <c r="D6" s="38" t="s">
        <v>115</v>
      </c>
      <c r="E6" s="4" t="s">
        <v>50</v>
      </c>
      <c r="F6" s="4">
        <v>15</v>
      </c>
      <c r="G6" s="4">
        <v>2</v>
      </c>
      <c r="H6" s="4">
        <v>1968</v>
      </c>
      <c r="I6" s="87">
        <f t="shared" ref="I6" si="2">DATE(H6,G6,F6)</f>
        <v>24883</v>
      </c>
      <c r="J6" s="4" t="s">
        <v>51</v>
      </c>
      <c r="K6" s="4"/>
      <c r="L6" s="23">
        <v>32</v>
      </c>
      <c r="M6" s="4"/>
      <c r="N6" s="4"/>
      <c r="O6" s="9"/>
    </row>
    <row r="7" spans="1:15" ht="18.75" customHeight="1">
      <c r="A7" s="99" t="s">
        <v>21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30"/>
    </row>
    <row r="8" spans="1:15" s="3" customFormat="1">
      <c r="A8" s="26" t="s">
        <v>9</v>
      </c>
      <c r="B8" s="27" t="s">
        <v>8</v>
      </c>
      <c r="C8" s="27" t="s">
        <v>0</v>
      </c>
      <c r="D8" s="27" t="s">
        <v>8</v>
      </c>
      <c r="E8" s="27" t="s">
        <v>0</v>
      </c>
      <c r="F8" s="28" t="s">
        <v>1</v>
      </c>
      <c r="G8" s="28" t="s">
        <v>2</v>
      </c>
      <c r="H8" s="28" t="s">
        <v>3</v>
      </c>
      <c r="I8" s="28" t="s">
        <v>4</v>
      </c>
      <c r="J8" s="28" t="s">
        <v>6</v>
      </c>
      <c r="K8" s="33" t="s">
        <v>7</v>
      </c>
      <c r="L8" s="27" t="s">
        <v>14</v>
      </c>
      <c r="M8" s="27"/>
      <c r="N8" s="27"/>
      <c r="O8" s="29" t="s">
        <v>5</v>
      </c>
    </row>
    <row r="9" spans="1:15" ht="12.6" customHeight="1">
      <c r="A9" s="5" t="s">
        <v>10</v>
      </c>
      <c r="B9" s="85" t="s">
        <v>29</v>
      </c>
      <c r="C9" s="86" t="s">
        <v>30</v>
      </c>
      <c r="D9" s="85" t="s">
        <v>117</v>
      </c>
      <c r="E9" s="86" t="s">
        <v>118</v>
      </c>
      <c r="F9" s="86">
        <v>24</v>
      </c>
      <c r="G9" s="86">
        <v>8</v>
      </c>
      <c r="H9" s="86">
        <v>2020</v>
      </c>
      <c r="I9" s="89">
        <f t="shared" ref="I9" si="3">DATE(H9,G9,F9)</f>
        <v>44067</v>
      </c>
      <c r="J9" s="86" t="s">
        <v>116</v>
      </c>
      <c r="K9" s="4"/>
      <c r="L9" s="23">
        <v>58</v>
      </c>
      <c r="M9" s="4"/>
      <c r="N9" s="4"/>
      <c r="O9" s="9"/>
    </row>
    <row r="10" spans="1:15" ht="12.6" customHeight="1">
      <c r="A10" s="5" t="s">
        <v>10</v>
      </c>
      <c r="B10" s="6" t="s">
        <v>29</v>
      </c>
      <c r="C10" s="4" t="s">
        <v>30</v>
      </c>
      <c r="D10" s="6" t="s">
        <v>117</v>
      </c>
      <c r="E10" s="4" t="s">
        <v>118</v>
      </c>
      <c r="F10" s="4">
        <v>20</v>
      </c>
      <c r="G10" s="4">
        <v>8</v>
      </c>
      <c r="H10" s="4">
        <v>2020</v>
      </c>
      <c r="I10" s="87">
        <f t="shared" ref="I10:I11" si="4">DATE(H10,G10,F10)</f>
        <v>44063</v>
      </c>
      <c r="J10" s="4" t="s">
        <v>116</v>
      </c>
      <c r="K10" s="4"/>
      <c r="L10" s="23">
        <v>56</v>
      </c>
      <c r="M10" s="4"/>
      <c r="N10" s="4"/>
      <c r="O10" s="9"/>
    </row>
    <row r="11" spans="1:15" ht="12.6" customHeight="1">
      <c r="A11" s="5" t="s">
        <v>10</v>
      </c>
      <c r="B11" s="6" t="s">
        <v>124</v>
      </c>
      <c r="C11" s="4" t="s">
        <v>125</v>
      </c>
      <c r="D11" s="6" t="s">
        <v>59</v>
      </c>
      <c r="E11" s="4" t="s">
        <v>60</v>
      </c>
      <c r="F11" s="4">
        <v>15</v>
      </c>
      <c r="G11" s="4">
        <v>5</v>
      </c>
      <c r="H11" s="4">
        <v>2022</v>
      </c>
      <c r="I11" s="87">
        <f t="shared" si="4"/>
        <v>44696</v>
      </c>
      <c r="J11" s="4" t="s">
        <v>126</v>
      </c>
      <c r="K11" s="4"/>
      <c r="L11" s="23">
        <v>55</v>
      </c>
      <c r="M11" s="4"/>
      <c r="N11" s="4"/>
      <c r="O11" s="9"/>
    </row>
    <row r="12" spans="1:15" ht="18.75" customHeight="1">
      <c r="A12" s="99" t="s">
        <v>22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30"/>
    </row>
    <row r="13" spans="1:15" s="3" customFormat="1">
      <c r="A13" s="26" t="s">
        <v>9</v>
      </c>
      <c r="B13" s="27" t="s">
        <v>8</v>
      </c>
      <c r="C13" s="27" t="s">
        <v>0</v>
      </c>
      <c r="D13" s="27" t="s">
        <v>8</v>
      </c>
      <c r="E13" s="27" t="s">
        <v>0</v>
      </c>
      <c r="F13" s="28" t="s">
        <v>1</v>
      </c>
      <c r="G13" s="28" t="s">
        <v>2</v>
      </c>
      <c r="H13" s="28" t="s">
        <v>3</v>
      </c>
      <c r="I13" s="28" t="s">
        <v>4</v>
      </c>
      <c r="J13" s="28" t="s">
        <v>6</v>
      </c>
      <c r="K13" s="33" t="s">
        <v>7</v>
      </c>
      <c r="L13" s="27" t="s">
        <v>14</v>
      </c>
      <c r="M13" s="27"/>
      <c r="N13" s="27"/>
      <c r="O13" s="29" t="s">
        <v>5</v>
      </c>
    </row>
    <row r="14" spans="1:15" ht="12.6" customHeight="1">
      <c r="A14" s="5" t="s">
        <v>10</v>
      </c>
      <c r="B14" s="6" t="s">
        <v>68</v>
      </c>
      <c r="C14" s="4" t="s">
        <v>69</v>
      </c>
      <c r="D14" s="8" t="s">
        <v>119</v>
      </c>
      <c r="E14" s="4" t="s">
        <v>120</v>
      </c>
      <c r="F14" s="4">
        <v>2</v>
      </c>
      <c r="G14" s="4">
        <v>10</v>
      </c>
      <c r="H14" s="4">
        <v>2020</v>
      </c>
      <c r="I14" s="87">
        <f>DATE(H14,G14,F14)</f>
        <v>44106</v>
      </c>
      <c r="J14" s="4" t="s">
        <v>116</v>
      </c>
      <c r="K14" s="4"/>
      <c r="L14" s="23">
        <v>47</v>
      </c>
      <c r="M14" s="4"/>
      <c r="N14" s="4"/>
      <c r="O14" s="9"/>
    </row>
    <row r="15" spans="1:15" ht="12.6" customHeight="1">
      <c r="A15" s="5" t="s">
        <v>10</v>
      </c>
      <c r="B15" s="6" t="s">
        <v>42</v>
      </c>
      <c r="C15" s="4" t="s">
        <v>43</v>
      </c>
      <c r="D15" s="8" t="s">
        <v>124</v>
      </c>
      <c r="E15" s="4" t="s">
        <v>125</v>
      </c>
      <c r="F15" s="4">
        <v>16</v>
      </c>
      <c r="G15" s="4">
        <v>6</v>
      </c>
      <c r="H15" s="4">
        <v>2022</v>
      </c>
      <c r="I15" s="87">
        <f>DATE(H15,G15,F15)</f>
        <v>44728</v>
      </c>
      <c r="J15" s="4" t="s">
        <v>126</v>
      </c>
      <c r="K15" s="4"/>
      <c r="L15" s="23">
        <v>46</v>
      </c>
      <c r="M15" s="4"/>
      <c r="N15" s="4"/>
      <c r="O15" s="9"/>
    </row>
    <row r="16" spans="1:15" ht="12.6" customHeight="1" thickBot="1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32"/>
    </row>
    <row r="17" spans="1:15" ht="12.75" customHeight="1" thickBot="1">
      <c r="A17" s="13"/>
      <c r="B17" s="14"/>
      <c r="C17" s="15"/>
      <c r="D17" s="14"/>
      <c r="E17" s="15"/>
      <c r="F17" s="15"/>
      <c r="G17" s="15"/>
      <c r="H17" s="15"/>
      <c r="I17" s="16"/>
      <c r="J17" s="15"/>
      <c r="K17" s="15"/>
      <c r="L17" s="15"/>
      <c r="M17" s="15"/>
      <c r="N17" s="15"/>
      <c r="O17" s="17"/>
    </row>
    <row r="18" spans="1:15" ht="12.75" customHeight="1" thickBot="1">
      <c r="A18" s="18"/>
      <c r="B18" s="19"/>
      <c r="C18" s="20"/>
      <c r="D18" s="19"/>
      <c r="E18" s="20"/>
      <c r="F18" s="20"/>
      <c r="G18" s="20"/>
      <c r="H18" s="20"/>
      <c r="I18" s="21"/>
      <c r="J18" s="20"/>
      <c r="K18" s="20"/>
      <c r="L18" s="20"/>
      <c r="M18" s="20"/>
      <c r="N18" s="20"/>
      <c r="O18" s="22"/>
    </row>
    <row r="19" spans="1:15" ht="18.75" customHeight="1">
      <c r="A19" s="93" t="s">
        <v>23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25"/>
    </row>
    <row r="20" spans="1:15" s="3" customFormat="1">
      <c r="A20" s="26" t="s">
        <v>9</v>
      </c>
      <c r="B20" s="27" t="s">
        <v>8</v>
      </c>
      <c r="C20" s="27" t="s">
        <v>0</v>
      </c>
      <c r="D20" s="27" t="s">
        <v>8</v>
      </c>
      <c r="E20" s="27" t="s">
        <v>0</v>
      </c>
      <c r="F20" s="28" t="s">
        <v>1</v>
      </c>
      <c r="G20" s="28" t="s">
        <v>2</v>
      </c>
      <c r="H20" s="28" t="s">
        <v>3</v>
      </c>
      <c r="I20" s="28" t="s">
        <v>4</v>
      </c>
      <c r="J20" s="28" t="s">
        <v>6</v>
      </c>
      <c r="K20" s="33" t="s">
        <v>7</v>
      </c>
      <c r="L20" s="27" t="s">
        <v>14</v>
      </c>
      <c r="M20" s="27" t="s">
        <v>14</v>
      </c>
      <c r="N20" s="27" t="s">
        <v>11</v>
      </c>
      <c r="O20" s="29" t="s">
        <v>5</v>
      </c>
    </row>
    <row r="21" spans="1:15" ht="12.6" customHeight="1">
      <c r="A21" s="5" t="s">
        <v>10</v>
      </c>
      <c r="B21" s="6" t="s">
        <v>31</v>
      </c>
      <c r="C21" s="4" t="s">
        <v>32</v>
      </c>
      <c r="D21" s="6" t="s">
        <v>59</v>
      </c>
      <c r="E21" s="4" t="s">
        <v>60</v>
      </c>
      <c r="F21" s="4">
        <v>31</v>
      </c>
      <c r="G21" s="4">
        <v>3</v>
      </c>
      <c r="H21" s="4">
        <v>2019</v>
      </c>
      <c r="I21" s="87">
        <f>DATE(H21,G21,F21)</f>
        <v>43555</v>
      </c>
      <c r="J21" s="4" t="s">
        <v>106</v>
      </c>
      <c r="K21" s="4" t="s">
        <v>46</v>
      </c>
      <c r="L21" s="4">
        <v>61</v>
      </c>
      <c r="M21" s="4">
        <v>55</v>
      </c>
      <c r="N21" s="23">
        <f t="shared" ref="N21" si="5">SUM(L21:M21)</f>
        <v>116</v>
      </c>
      <c r="O21" s="7"/>
    </row>
    <row r="22" spans="1:15" ht="12.6" customHeight="1">
      <c r="A22" s="78" t="s">
        <v>10</v>
      </c>
      <c r="B22" s="6" t="s">
        <v>119</v>
      </c>
      <c r="C22" s="4" t="s">
        <v>120</v>
      </c>
      <c r="D22" s="6" t="s">
        <v>37</v>
      </c>
      <c r="E22" s="4" t="s">
        <v>38</v>
      </c>
      <c r="F22" s="4">
        <v>12</v>
      </c>
      <c r="G22" s="4">
        <v>1</v>
      </c>
      <c r="H22" s="4">
        <v>2021</v>
      </c>
      <c r="I22" s="87">
        <f t="shared" ref="I22" si="6">DATE(H22,G22,F22)</f>
        <v>44208</v>
      </c>
      <c r="J22" s="4" t="s">
        <v>121</v>
      </c>
      <c r="K22" s="4" t="s">
        <v>46</v>
      </c>
      <c r="L22" s="4">
        <v>56</v>
      </c>
      <c r="M22" s="4">
        <v>55</v>
      </c>
      <c r="N22" s="23">
        <f>SUM(L22:M22)</f>
        <v>111</v>
      </c>
      <c r="O22" s="7"/>
    </row>
    <row r="23" spans="1:15" ht="18.75" customHeight="1">
      <c r="A23" s="95" t="s">
        <v>24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30"/>
    </row>
    <row r="24" spans="1:15" s="3" customFormat="1">
      <c r="A24" s="26" t="s">
        <v>9</v>
      </c>
      <c r="B24" s="27" t="s">
        <v>8</v>
      </c>
      <c r="C24" s="27" t="s">
        <v>0</v>
      </c>
      <c r="D24" s="27" t="s">
        <v>8</v>
      </c>
      <c r="E24" s="27" t="s">
        <v>0</v>
      </c>
      <c r="F24" s="28" t="s">
        <v>1</v>
      </c>
      <c r="G24" s="28" t="s">
        <v>2</v>
      </c>
      <c r="H24" s="28" t="s">
        <v>3</v>
      </c>
      <c r="I24" s="28" t="s">
        <v>4</v>
      </c>
      <c r="J24" s="28" t="s">
        <v>6</v>
      </c>
      <c r="K24" s="33" t="s">
        <v>7</v>
      </c>
      <c r="L24" s="27" t="s">
        <v>14</v>
      </c>
      <c r="M24" s="27" t="s">
        <v>14</v>
      </c>
      <c r="N24" s="27" t="s">
        <v>11</v>
      </c>
      <c r="O24" s="29" t="s">
        <v>5</v>
      </c>
    </row>
    <row r="25" spans="1:15" ht="12.6" customHeight="1">
      <c r="A25" s="5" t="s">
        <v>10</v>
      </c>
      <c r="B25" s="85" t="s">
        <v>102</v>
      </c>
      <c r="C25" s="86" t="s">
        <v>103</v>
      </c>
      <c r="D25" s="6" t="s">
        <v>111</v>
      </c>
      <c r="E25" s="4" t="s">
        <v>112</v>
      </c>
      <c r="F25" s="86">
        <v>23</v>
      </c>
      <c r="G25" s="86">
        <v>8</v>
      </c>
      <c r="H25" s="86">
        <v>2020</v>
      </c>
      <c r="I25" s="89">
        <f>DATE(H25,G25,F25)</f>
        <v>44066</v>
      </c>
      <c r="J25" s="86" t="s">
        <v>116</v>
      </c>
      <c r="K25" s="86"/>
      <c r="L25" s="4">
        <v>50</v>
      </c>
      <c r="M25" s="4">
        <v>47</v>
      </c>
      <c r="N25" s="23">
        <f>SUM(L25:M25)</f>
        <v>97</v>
      </c>
      <c r="O25" s="7"/>
    </row>
    <row r="26" spans="1:15" ht="12.6" customHeight="1">
      <c r="A26" s="5" t="s">
        <v>10</v>
      </c>
      <c r="B26" s="85" t="s">
        <v>42</v>
      </c>
      <c r="C26" s="86" t="s">
        <v>43</v>
      </c>
      <c r="D26" s="6" t="s">
        <v>107</v>
      </c>
      <c r="E26" s="4" t="s">
        <v>108</v>
      </c>
      <c r="F26" s="86">
        <v>20</v>
      </c>
      <c r="G26" s="86">
        <v>4</v>
      </c>
      <c r="H26" s="86">
        <v>2023</v>
      </c>
      <c r="I26" s="89">
        <f>DATE(H26,G26,F26)</f>
        <v>45036</v>
      </c>
      <c r="J26" s="86" t="s">
        <v>128</v>
      </c>
      <c r="K26" s="86"/>
      <c r="L26" s="4">
        <v>50</v>
      </c>
      <c r="M26" s="4">
        <v>47</v>
      </c>
      <c r="N26" s="23">
        <f>SUM(L26:M26)</f>
        <v>97</v>
      </c>
      <c r="O26" s="7"/>
    </row>
    <row r="27" spans="1:15" ht="12.6" customHeight="1">
      <c r="A27" s="5" t="s">
        <v>10</v>
      </c>
      <c r="B27" s="85" t="s">
        <v>29</v>
      </c>
      <c r="C27" s="86" t="s">
        <v>30</v>
      </c>
      <c r="D27" s="6" t="s">
        <v>117</v>
      </c>
      <c r="E27" s="4" t="s">
        <v>118</v>
      </c>
      <c r="F27" s="86">
        <v>29</v>
      </c>
      <c r="G27" s="86">
        <v>8</v>
      </c>
      <c r="H27" s="86">
        <v>2020</v>
      </c>
      <c r="I27" s="89">
        <f>DATE(H27,G27,F27)</f>
        <v>44072</v>
      </c>
      <c r="J27" s="86" t="s">
        <v>116</v>
      </c>
      <c r="K27" s="86"/>
      <c r="L27" s="4">
        <v>48</v>
      </c>
      <c r="M27" s="4">
        <v>46</v>
      </c>
      <c r="N27" s="23">
        <f>SUM(L27:M27)</f>
        <v>94</v>
      </c>
      <c r="O27" s="7"/>
    </row>
    <row r="28" spans="1:15" ht="12.6" customHeight="1">
      <c r="A28" s="5" t="s">
        <v>10</v>
      </c>
      <c r="B28" s="85" t="s">
        <v>113</v>
      </c>
      <c r="C28" s="86" t="s">
        <v>114</v>
      </c>
      <c r="D28" s="6" t="s">
        <v>122</v>
      </c>
      <c r="E28" s="4" t="s">
        <v>123</v>
      </c>
      <c r="F28" s="86">
        <v>16</v>
      </c>
      <c r="G28" s="86">
        <v>6</v>
      </c>
      <c r="H28" s="86">
        <v>2021</v>
      </c>
      <c r="I28" s="89">
        <f>DATE(H28,G28,F28)</f>
        <v>44363</v>
      </c>
      <c r="J28" s="86" t="s">
        <v>121</v>
      </c>
      <c r="K28" s="86"/>
      <c r="L28" s="4">
        <v>54</v>
      </c>
      <c r="M28" s="4">
        <v>40</v>
      </c>
      <c r="N28" s="23">
        <f>SUM(L28:M28)</f>
        <v>94</v>
      </c>
      <c r="O28" s="7"/>
    </row>
    <row r="29" spans="1:15" ht="18.75" customHeight="1">
      <c r="A29" s="95" t="s">
        <v>25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30"/>
    </row>
    <row r="30" spans="1:15" s="3" customFormat="1">
      <c r="A30" s="26" t="s">
        <v>9</v>
      </c>
      <c r="B30" s="27" t="s">
        <v>8</v>
      </c>
      <c r="C30" s="27" t="s">
        <v>0</v>
      </c>
      <c r="D30" s="27" t="s">
        <v>8</v>
      </c>
      <c r="E30" s="27" t="s">
        <v>0</v>
      </c>
      <c r="F30" s="28" t="s">
        <v>1</v>
      </c>
      <c r="G30" s="28" t="s">
        <v>2</v>
      </c>
      <c r="H30" s="28" t="s">
        <v>3</v>
      </c>
      <c r="I30" s="28" t="s">
        <v>4</v>
      </c>
      <c r="J30" s="28" t="s">
        <v>6</v>
      </c>
      <c r="K30" s="33" t="s">
        <v>7</v>
      </c>
      <c r="L30" s="27" t="s">
        <v>14</v>
      </c>
      <c r="M30" s="27" t="s">
        <v>14</v>
      </c>
      <c r="N30" s="27" t="s">
        <v>11</v>
      </c>
      <c r="O30" s="29" t="s">
        <v>5</v>
      </c>
    </row>
    <row r="31" spans="1:15" ht="12.6" customHeight="1">
      <c r="A31" s="5" t="s">
        <v>10</v>
      </c>
      <c r="B31" s="8" t="s">
        <v>42</v>
      </c>
      <c r="C31" s="4" t="s">
        <v>43</v>
      </c>
      <c r="D31" s="8" t="s">
        <v>124</v>
      </c>
      <c r="E31" s="4" t="s">
        <v>125</v>
      </c>
      <c r="F31" s="4">
        <v>2</v>
      </c>
      <c r="G31" s="4">
        <v>6</v>
      </c>
      <c r="H31" s="4">
        <v>2022</v>
      </c>
      <c r="I31" s="87">
        <f>DATE(H31,G31,F31)</f>
        <v>44714</v>
      </c>
      <c r="J31" s="4" t="s">
        <v>126</v>
      </c>
      <c r="K31" s="4"/>
      <c r="L31" s="4">
        <v>45</v>
      </c>
      <c r="M31" s="4">
        <v>41</v>
      </c>
      <c r="N31" s="23">
        <f>SUM(L31:M31)</f>
        <v>86</v>
      </c>
      <c r="O31" s="9"/>
    </row>
    <row r="32" spans="1:15" ht="12.6" customHeight="1">
      <c r="A32" s="5" t="s">
        <v>10</v>
      </c>
      <c r="B32" s="6" t="s">
        <v>83</v>
      </c>
      <c r="C32" s="4" t="s">
        <v>84</v>
      </c>
      <c r="D32" s="8" t="s">
        <v>42</v>
      </c>
      <c r="E32" s="4" t="s">
        <v>43</v>
      </c>
      <c r="F32" s="4">
        <v>9</v>
      </c>
      <c r="G32" s="4">
        <v>6</v>
      </c>
      <c r="H32" s="4">
        <v>2017</v>
      </c>
      <c r="I32" s="87">
        <f>DATE(H32,G32,F32)</f>
        <v>42895</v>
      </c>
      <c r="J32" s="4" t="s">
        <v>100</v>
      </c>
      <c r="K32" s="4"/>
      <c r="L32" s="4">
        <v>45</v>
      </c>
      <c r="M32" s="4">
        <v>39</v>
      </c>
      <c r="N32" s="23">
        <f>SUM(L32:M32)</f>
        <v>84</v>
      </c>
      <c r="O32" s="7"/>
    </row>
    <row r="33" spans="1:15" ht="12.6" customHeight="1" thickBot="1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32"/>
    </row>
  </sheetData>
  <mergeCells count="8">
    <mergeCell ref="A1:N1"/>
    <mergeCell ref="A33:N33"/>
    <mergeCell ref="A7:N7"/>
    <mergeCell ref="A12:N12"/>
    <mergeCell ref="A19:N19"/>
    <mergeCell ref="A23:N23"/>
    <mergeCell ref="A29:N29"/>
    <mergeCell ref="A16:N16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H20"/>
  <sheetViews>
    <sheetView workbookViewId="0">
      <selection activeCell="K3" sqref="K3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10.140625" style="2" customWidth="1"/>
    <col min="5" max="7" width="6.42578125" style="2" customWidth="1"/>
    <col min="8" max="8" width="28.5703125" style="1" customWidth="1"/>
    <col min="9" max="16384" width="9.140625" style="1"/>
  </cols>
  <sheetData>
    <row r="1" spans="1:8" ht="18.75" customHeight="1">
      <c r="A1" s="97" t="s">
        <v>95</v>
      </c>
      <c r="B1" s="98"/>
      <c r="C1" s="98"/>
      <c r="D1" s="98"/>
      <c r="E1" s="98"/>
      <c r="F1" s="98"/>
      <c r="G1" s="98"/>
      <c r="H1" s="101"/>
    </row>
    <row r="2" spans="1:8" s="3" customFormat="1">
      <c r="A2" s="26" t="s">
        <v>9</v>
      </c>
      <c r="B2" s="27" t="s">
        <v>8</v>
      </c>
      <c r="C2" s="27" t="s">
        <v>0</v>
      </c>
      <c r="D2" s="28" t="s">
        <v>6</v>
      </c>
      <c r="E2" s="27" t="s">
        <v>14</v>
      </c>
      <c r="F2" s="27" t="s">
        <v>12</v>
      </c>
      <c r="G2" s="27" t="s">
        <v>26</v>
      </c>
      <c r="H2" s="29" t="s">
        <v>5</v>
      </c>
    </row>
    <row r="3" spans="1:8" ht="12.6" customHeight="1">
      <c r="A3" s="5" t="s">
        <v>10</v>
      </c>
      <c r="B3" s="61" t="s">
        <v>29</v>
      </c>
      <c r="C3" s="62" t="s">
        <v>30</v>
      </c>
      <c r="D3" s="60" t="s">
        <v>106</v>
      </c>
      <c r="E3" s="63">
        <v>3721</v>
      </c>
      <c r="F3" s="34">
        <v>82</v>
      </c>
      <c r="G3" s="35">
        <f>E3/F3</f>
        <v>45.378048780487802</v>
      </c>
      <c r="H3" s="7"/>
    </row>
    <row r="4" spans="1:8" ht="12.6" customHeight="1">
      <c r="A4" s="5" t="s">
        <v>10</v>
      </c>
      <c r="B4" s="61" t="s">
        <v>29</v>
      </c>
      <c r="C4" s="62" t="s">
        <v>30</v>
      </c>
      <c r="D4" s="60" t="s">
        <v>116</v>
      </c>
      <c r="E4" s="63">
        <v>3261</v>
      </c>
      <c r="F4" s="34">
        <v>72</v>
      </c>
      <c r="G4" s="35">
        <f>E4/F4</f>
        <v>45.291666666666664</v>
      </c>
      <c r="H4" s="7"/>
    </row>
    <row r="5" spans="1:8" ht="12.6" customHeight="1">
      <c r="A5" s="10" t="s">
        <v>10</v>
      </c>
      <c r="B5" s="66" t="s">
        <v>42</v>
      </c>
      <c r="C5" s="67" t="s">
        <v>43</v>
      </c>
      <c r="D5" s="68" t="s">
        <v>128</v>
      </c>
      <c r="E5" s="69">
        <v>3540</v>
      </c>
      <c r="F5" s="70">
        <v>82</v>
      </c>
      <c r="G5" s="71">
        <f>E5/F5</f>
        <v>43.170731707317074</v>
      </c>
      <c r="H5" s="72"/>
    </row>
    <row r="6" spans="1:8" ht="12.6" customHeight="1">
      <c r="A6" s="36" t="s">
        <v>47</v>
      </c>
      <c r="B6" s="64" t="s">
        <v>70</v>
      </c>
      <c r="C6" s="62" t="s">
        <v>54</v>
      </c>
      <c r="D6" s="60" t="s">
        <v>73</v>
      </c>
      <c r="E6" s="63">
        <v>1006</v>
      </c>
      <c r="F6" s="65">
        <v>78</v>
      </c>
      <c r="G6" s="35">
        <f t="shared" ref="G6:G11" si="0">E6/F6</f>
        <v>12.897435897435898</v>
      </c>
      <c r="H6" s="7"/>
    </row>
    <row r="7" spans="1:8" ht="12.6" customHeight="1">
      <c r="A7" s="36" t="s">
        <v>47</v>
      </c>
      <c r="B7" s="61" t="s">
        <v>57</v>
      </c>
      <c r="C7" s="62" t="s">
        <v>58</v>
      </c>
      <c r="D7" s="60" t="s">
        <v>74</v>
      </c>
      <c r="E7" s="63">
        <v>1024</v>
      </c>
      <c r="F7" s="65">
        <v>84</v>
      </c>
      <c r="G7" s="35">
        <f t="shared" si="0"/>
        <v>12.19047619047619</v>
      </c>
      <c r="H7" s="7"/>
    </row>
    <row r="8" spans="1:8" ht="12.6" customHeight="1">
      <c r="A8" s="76" t="s">
        <v>47</v>
      </c>
      <c r="B8" s="77" t="s">
        <v>71</v>
      </c>
      <c r="C8" s="67" t="s">
        <v>72</v>
      </c>
      <c r="D8" s="68" t="s">
        <v>73</v>
      </c>
      <c r="E8" s="69">
        <v>948</v>
      </c>
      <c r="F8" s="73">
        <v>78</v>
      </c>
      <c r="G8" s="71">
        <f t="shared" si="0"/>
        <v>12.153846153846153</v>
      </c>
      <c r="H8" s="72"/>
    </row>
    <row r="9" spans="1:8" ht="12.6" customHeight="1">
      <c r="A9" s="75" t="s">
        <v>85</v>
      </c>
      <c r="B9" s="64" t="s">
        <v>86</v>
      </c>
      <c r="C9" s="62" t="s">
        <v>41</v>
      </c>
      <c r="D9" s="60" t="s">
        <v>89</v>
      </c>
      <c r="E9" s="63">
        <v>457</v>
      </c>
      <c r="F9" s="65">
        <v>28</v>
      </c>
      <c r="G9" s="35">
        <f t="shared" si="0"/>
        <v>16.321428571428573</v>
      </c>
      <c r="H9" s="7"/>
    </row>
    <row r="10" spans="1:8" ht="12.6" customHeight="1">
      <c r="A10" s="75" t="s">
        <v>85</v>
      </c>
      <c r="B10" s="64" t="s">
        <v>86</v>
      </c>
      <c r="C10" s="62" t="s">
        <v>41</v>
      </c>
      <c r="D10" s="60" t="s">
        <v>90</v>
      </c>
      <c r="E10" s="63">
        <v>870</v>
      </c>
      <c r="F10" s="65">
        <v>83</v>
      </c>
      <c r="G10" s="35">
        <f t="shared" si="0"/>
        <v>10.481927710843374</v>
      </c>
      <c r="H10" s="7"/>
    </row>
    <row r="11" spans="1:8" ht="12.6" customHeight="1">
      <c r="A11" s="75" t="s">
        <v>85</v>
      </c>
      <c r="B11" s="64" t="s">
        <v>87</v>
      </c>
      <c r="C11" s="67" t="s">
        <v>88</v>
      </c>
      <c r="D11" s="68" t="s">
        <v>89</v>
      </c>
      <c r="E11" s="69">
        <v>243</v>
      </c>
      <c r="F11" s="73">
        <v>24</v>
      </c>
      <c r="G11" s="71">
        <f t="shared" si="0"/>
        <v>10.125</v>
      </c>
      <c r="H11" s="72"/>
    </row>
    <row r="12" spans="1:8" ht="18.75" customHeight="1">
      <c r="A12" s="99" t="s">
        <v>96</v>
      </c>
      <c r="B12" s="100"/>
      <c r="C12" s="100"/>
      <c r="D12" s="100"/>
      <c r="E12" s="100"/>
      <c r="F12" s="100"/>
      <c r="G12" s="100"/>
      <c r="H12" s="102"/>
    </row>
    <row r="13" spans="1:8" s="3" customFormat="1" ht="20.45" customHeight="1">
      <c r="A13" s="26" t="s">
        <v>9</v>
      </c>
      <c r="B13" s="27" t="s">
        <v>8</v>
      </c>
      <c r="C13" s="27" t="s">
        <v>0</v>
      </c>
      <c r="D13" s="28" t="s">
        <v>6</v>
      </c>
      <c r="E13" s="27" t="s">
        <v>14</v>
      </c>
      <c r="F13" s="27" t="s">
        <v>12</v>
      </c>
      <c r="G13" s="27" t="s">
        <v>26</v>
      </c>
      <c r="H13" s="29" t="s">
        <v>5</v>
      </c>
    </row>
    <row r="14" spans="1:8" ht="12.6" customHeight="1">
      <c r="A14" s="5" t="s">
        <v>10</v>
      </c>
      <c r="B14" s="79" t="s">
        <v>29</v>
      </c>
      <c r="C14" s="80" t="s">
        <v>30</v>
      </c>
      <c r="D14" s="81" t="s">
        <v>116</v>
      </c>
      <c r="E14" s="82">
        <v>561</v>
      </c>
      <c r="F14" s="83">
        <v>12</v>
      </c>
      <c r="G14" s="84">
        <f t="shared" ref="G14" si="1">E14/F14</f>
        <v>46.75</v>
      </c>
      <c r="H14" s="7"/>
    </row>
    <row r="15" spans="1:8" ht="12.6" customHeight="1">
      <c r="A15" s="5" t="s">
        <v>10</v>
      </c>
      <c r="B15" s="79" t="s">
        <v>102</v>
      </c>
      <c r="C15" s="80" t="s">
        <v>103</v>
      </c>
      <c r="D15" s="81" t="s">
        <v>116</v>
      </c>
      <c r="E15" s="82">
        <v>184</v>
      </c>
      <c r="F15" s="83">
        <v>4</v>
      </c>
      <c r="G15" s="84">
        <f t="shared" ref="G15" si="2">E15/F15</f>
        <v>46</v>
      </c>
      <c r="H15" s="7"/>
    </row>
    <row r="16" spans="1:8" ht="12.6" customHeight="1">
      <c r="A16" s="10" t="s">
        <v>10</v>
      </c>
      <c r="B16" s="66" t="s">
        <v>113</v>
      </c>
      <c r="C16" s="67" t="s">
        <v>114</v>
      </c>
      <c r="D16" s="68" t="s">
        <v>121</v>
      </c>
      <c r="E16" s="69">
        <v>480</v>
      </c>
      <c r="F16" s="73">
        <v>11</v>
      </c>
      <c r="G16" s="71">
        <f t="shared" ref="G16:G19" si="3">E16/F16</f>
        <v>43.636363636363633</v>
      </c>
      <c r="H16" s="72"/>
    </row>
    <row r="17" spans="1:8" ht="12.6" customHeight="1">
      <c r="A17" s="36" t="s">
        <v>47</v>
      </c>
      <c r="B17" s="61" t="s">
        <v>57</v>
      </c>
      <c r="C17" s="62" t="s">
        <v>58</v>
      </c>
      <c r="D17" s="60" t="s">
        <v>74</v>
      </c>
      <c r="E17" s="63">
        <v>165</v>
      </c>
      <c r="F17" s="65">
        <v>11</v>
      </c>
      <c r="G17" s="35">
        <f t="shared" si="3"/>
        <v>15</v>
      </c>
      <c r="H17" s="7"/>
    </row>
    <row r="18" spans="1:8" ht="12.6" customHeight="1">
      <c r="A18" s="36" t="s">
        <v>47</v>
      </c>
      <c r="B18" s="64" t="s">
        <v>70</v>
      </c>
      <c r="C18" s="62" t="s">
        <v>54</v>
      </c>
      <c r="D18" s="60" t="s">
        <v>73</v>
      </c>
      <c r="E18" s="63">
        <v>100</v>
      </c>
      <c r="F18" s="65">
        <v>7</v>
      </c>
      <c r="G18" s="35">
        <f t="shared" si="3"/>
        <v>14.285714285714286</v>
      </c>
      <c r="H18" s="7"/>
    </row>
    <row r="19" spans="1:8" ht="12.6" customHeight="1">
      <c r="A19" s="36" t="s">
        <v>47</v>
      </c>
      <c r="B19" s="61" t="s">
        <v>75</v>
      </c>
      <c r="C19" s="62" t="s">
        <v>76</v>
      </c>
      <c r="D19" s="60" t="s">
        <v>74</v>
      </c>
      <c r="E19" s="63">
        <v>56</v>
      </c>
      <c r="F19" s="65">
        <v>4</v>
      </c>
      <c r="G19" s="35">
        <f t="shared" si="3"/>
        <v>14</v>
      </c>
      <c r="H19" s="7"/>
    </row>
    <row r="20" spans="1:8" ht="12.6" customHeight="1" thickBot="1">
      <c r="A20" s="91"/>
      <c r="B20" s="92"/>
      <c r="C20" s="92"/>
      <c r="D20" s="92"/>
      <c r="E20" s="92"/>
      <c r="F20" s="31"/>
      <c r="G20" s="31"/>
      <c r="H20" s="32"/>
    </row>
  </sheetData>
  <mergeCells count="3">
    <mergeCell ref="A1:H1"/>
    <mergeCell ref="A12:H12"/>
    <mergeCell ref="A20:E20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H21"/>
  <sheetViews>
    <sheetView workbookViewId="0">
      <selection activeCell="B18" sqref="B18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10.140625" style="2" customWidth="1"/>
    <col min="5" max="7" width="6.42578125" style="2" customWidth="1"/>
    <col min="8" max="8" width="28.5703125" style="1" customWidth="1"/>
    <col min="9" max="16384" width="9.140625" style="1"/>
  </cols>
  <sheetData>
    <row r="1" spans="1:8" ht="18.75" customHeight="1">
      <c r="A1" s="97" t="s">
        <v>98</v>
      </c>
      <c r="B1" s="98"/>
      <c r="C1" s="98"/>
      <c r="D1" s="98"/>
      <c r="E1" s="98"/>
      <c r="F1" s="98"/>
      <c r="G1" s="98"/>
      <c r="H1" s="101"/>
    </row>
    <row r="2" spans="1:8" s="3" customFormat="1">
      <c r="A2" s="26" t="s">
        <v>9</v>
      </c>
      <c r="B2" s="27" t="s">
        <v>8</v>
      </c>
      <c r="C2" s="27" t="s">
        <v>0</v>
      </c>
      <c r="D2" s="28" t="s">
        <v>6</v>
      </c>
      <c r="E2" s="27" t="s">
        <v>14</v>
      </c>
      <c r="F2" s="27" t="s">
        <v>12</v>
      </c>
      <c r="G2" s="27" t="s">
        <v>26</v>
      </c>
      <c r="H2" s="29" t="s">
        <v>5</v>
      </c>
    </row>
    <row r="3" spans="1:8" ht="12.6" customHeight="1">
      <c r="A3" s="5" t="s">
        <v>10</v>
      </c>
      <c r="B3" s="6" t="s">
        <v>31</v>
      </c>
      <c r="C3" s="4" t="s">
        <v>32</v>
      </c>
      <c r="D3" s="4" t="s">
        <v>33</v>
      </c>
      <c r="E3" s="34">
        <v>75</v>
      </c>
      <c r="F3" s="34">
        <v>82</v>
      </c>
      <c r="G3" s="35">
        <f t="shared" ref="G3:G12" si="0">E3/F3</f>
        <v>0.91463414634146345</v>
      </c>
      <c r="H3" s="7"/>
    </row>
    <row r="4" spans="1:8" ht="12.6" customHeight="1">
      <c r="A4" s="5" t="s">
        <v>10</v>
      </c>
      <c r="B4" s="6" t="s">
        <v>31</v>
      </c>
      <c r="C4" s="4" t="s">
        <v>32</v>
      </c>
      <c r="D4" s="4" t="s">
        <v>34</v>
      </c>
      <c r="E4" s="34">
        <v>82</v>
      </c>
      <c r="F4" s="34">
        <v>82</v>
      </c>
      <c r="G4" s="35">
        <f t="shared" si="0"/>
        <v>1</v>
      </c>
      <c r="H4" s="7"/>
    </row>
    <row r="5" spans="1:8" ht="12.6" customHeight="1">
      <c r="A5" s="5" t="s">
        <v>10</v>
      </c>
      <c r="B5" s="6" t="s">
        <v>35</v>
      </c>
      <c r="C5" s="4" t="s">
        <v>36</v>
      </c>
      <c r="D5" s="4" t="s">
        <v>34</v>
      </c>
      <c r="E5" s="34">
        <v>84</v>
      </c>
      <c r="F5" s="34">
        <v>82</v>
      </c>
      <c r="G5" s="35">
        <f t="shared" si="0"/>
        <v>1.024390243902439</v>
      </c>
      <c r="H5" s="7"/>
    </row>
    <row r="6" spans="1:8" ht="12.6" customHeight="1">
      <c r="A6" s="10" t="s">
        <v>10</v>
      </c>
      <c r="B6" s="12" t="s">
        <v>37</v>
      </c>
      <c r="C6" s="11" t="s">
        <v>38</v>
      </c>
      <c r="D6" s="11" t="s">
        <v>34</v>
      </c>
      <c r="E6" s="70">
        <v>84</v>
      </c>
      <c r="F6" s="70">
        <v>82</v>
      </c>
      <c r="G6" s="71">
        <f t="shared" si="0"/>
        <v>1.024390243902439</v>
      </c>
      <c r="H6" s="72"/>
    </row>
    <row r="7" spans="1:8" ht="12.6" customHeight="1">
      <c r="A7" s="36" t="s">
        <v>47</v>
      </c>
      <c r="B7" s="61" t="s">
        <v>115</v>
      </c>
      <c r="C7" s="62" t="s">
        <v>50</v>
      </c>
      <c r="D7" s="60" t="s">
        <v>80</v>
      </c>
      <c r="E7" s="63">
        <v>102</v>
      </c>
      <c r="F7" s="65">
        <v>84</v>
      </c>
      <c r="G7" s="35">
        <f t="shared" si="0"/>
        <v>1.2142857142857142</v>
      </c>
      <c r="H7" s="7"/>
    </row>
    <row r="8" spans="1:8" ht="12.6" customHeight="1">
      <c r="A8" s="36" t="s">
        <v>47</v>
      </c>
      <c r="B8" s="61" t="s">
        <v>75</v>
      </c>
      <c r="C8" s="62" t="s">
        <v>39</v>
      </c>
      <c r="D8" s="60" t="s">
        <v>51</v>
      </c>
      <c r="E8" s="63">
        <v>120</v>
      </c>
      <c r="F8" s="65">
        <v>78</v>
      </c>
      <c r="G8" s="35">
        <f t="shared" si="0"/>
        <v>1.5384615384615385</v>
      </c>
      <c r="H8" s="7"/>
    </row>
    <row r="9" spans="1:8" ht="12.6" customHeight="1">
      <c r="A9" s="76" t="s">
        <v>47</v>
      </c>
      <c r="B9" s="77" t="s">
        <v>81</v>
      </c>
      <c r="C9" s="67" t="s">
        <v>82</v>
      </c>
      <c r="D9" s="68" t="s">
        <v>73</v>
      </c>
      <c r="E9" s="69">
        <v>120</v>
      </c>
      <c r="F9" s="73">
        <v>78</v>
      </c>
      <c r="G9" s="71">
        <f t="shared" si="0"/>
        <v>1.5384615384615385</v>
      </c>
      <c r="H9" s="72"/>
    </row>
    <row r="10" spans="1:8" ht="12.6" customHeight="1">
      <c r="A10" s="75" t="s">
        <v>85</v>
      </c>
      <c r="B10" s="64" t="s">
        <v>91</v>
      </c>
      <c r="C10" s="62" t="s">
        <v>82</v>
      </c>
      <c r="D10" s="60" t="s">
        <v>89</v>
      </c>
      <c r="E10" s="63">
        <v>126</v>
      </c>
      <c r="F10" s="65">
        <v>25</v>
      </c>
      <c r="G10" s="35">
        <f t="shared" si="0"/>
        <v>5.04</v>
      </c>
      <c r="H10" s="7"/>
    </row>
    <row r="11" spans="1:8" ht="12.6" customHeight="1">
      <c r="A11" s="75" t="s">
        <v>85</v>
      </c>
      <c r="B11" s="64" t="s">
        <v>92</v>
      </c>
      <c r="C11" s="62" t="s">
        <v>84</v>
      </c>
      <c r="D11" s="60" t="s">
        <v>90</v>
      </c>
      <c r="E11" s="63">
        <v>418</v>
      </c>
      <c r="F11" s="65">
        <v>81</v>
      </c>
      <c r="G11" s="35">
        <f t="shared" si="0"/>
        <v>5.1604938271604937</v>
      </c>
      <c r="H11" s="7"/>
    </row>
    <row r="12" spans="1:8" ht="12.6" customHeight="1">
      <c r="A12" s="75" t="s">
        <v>85</v>
      </c>
      <c r="B12" s="64" t="s">
        <v>93</v>
      </c>
      <c r="C12" s="67" t="s">
        <v>38</v>
      </c>
      <c r="D12" s="68" t="s">
        <v>89</v>
      </c>
      <c r="E12" s="69">
        <v>147</v>
      </c>
      <c r="F12" s="73">
        <v>28</v>
      </c>
      <c r="G12" s="71">
        <f t="shared" si="0"/>
        <v>5.25</v>
      </c>
      <c r="H12" s="72"/>
    </row>
    <row r="13" spans="1:8" ht="18.75" customHeight="1">
      <c r="A13" s="99" t="s">
        <v>97</v>
      </c>
      <c r="B13" s="100"/>
      <c r="C13" s="100"/>
      <c r="D13" s="100"/>
      <c r="E13" s="100"/>
      <c r="F13" s="100"/>
      <c r="G13" s="100"/>
      <c r="H13" s="102"/>
    </row>
    <row r="14" spans="1:8" s="3" customFormat="1">
      <c r="A14" s="26" t="s">
        <v>9</v>
      </c>
      <c r="B14" s="27" t="s">
        <v>8</v>
      </c>
      <c r="C14" s="27" t="s">
        <v>0</v>
      </c>
      <c r="D14" s="28" t="s">
        <v>6</v>
      </c>
      <c r="E14" s="27" t="s">
        <v>14</v>
      </c>
      <c r="F14" s="27" t="s">
        <v>12</v>
      </c>
      <c r="G14" s="27" t="s">
        <v>26</v>
      </c>
      <c r="H14" s="29" t="s">
        <v>5</v>
      </c>
    </row>
    <row r="15" spans="1:8" ht="12.6" customHeight="1">
      <c r="A15" s="5" t="s">
        <v>10</v>
      </c>
      <c r="B15" s="61" t="s">
        <v>37</v>
      </c>
      <c r="C15" s="62" t="s">
        <v>38</v>
      </c>
      <c r="D15" s="60" t="s">
        <v>77</v>
      </c>
      <c r="E15" s="63">
        <v>10</v>
      </c>
      <c r="F15" s="65">
        <v>13</v>
      </c>
      <c r="G15" s="35">
        <f t="shared" ref="G15:G20" si="1">E15/F15</f>
        <v>0.76923076923076927</v>
      </c>
      <c r="H15" s="7"/>
    </row>
    <row r="16" spans="1:8" ht="12.6" customHeight="1">
      <c r="A16" s="5" t="s">
        <v>10</v>
      </c>
      <c r="B16" s="61" t="s">
        <v>68</v>
      </c>
      <c r="C16" s="62" t="s">
        <v>69</v>
      </c>
      <c r="D16" s="60" t="s">
        <v>78</v>
      </c>
      <c r="E16" s="63">
        <v>12</v>
      </c>
      <c r="F16" s="65">
        <v>14</v>
      </c>
      <c r="G16" s="35">
        <f t="shared" si="1"/>
        <v>0.8571428571428571</v>
      </c>
      <c r="H16" s="7"/>
    </row>
    <row r="17" spans="1:8" ht="12.6" customHeight="1">
      <c r="A17" s="10" t="s">
        <v>10</v>
      </c>
      <c r="B17" s="66" t="s">
        <v>37</v>
      </c>
      <c r="C17" s="67" t="s">
        <v>38</v>
      </c>
      <c r="D17" s="68" t="s">
        <v>34</v>
      </c>
      <c r="E17" s="69">
        <v>16</v>
      </c>
      <c r="F17" s="73">
        <v>16</v>
      </c>
      <c r="G17" s="71">
        <f t="shared" si="1"/>
        <v>1</v>
      </c>
      <c r="H17" s="72"/>
    </row>
    <row r="18" spans="1:8" ht="12.6" customHeight="1">
      <c r="A18" s="36" t="s">
        <v>47</v>
      </c>
      <c r="B18" s="61" t="s">
        <v>75</v>
      </c>
      <c r="C18" s="62" t="s">
        <v>39</v>
      </c>
      <c r="D18" s="60" t="s">
        <v>51</v>
      </c>
      <c r="E18" s="63">
        <v>11</v>
      </c>
      <c r="F18" s="65">
        <v>8</v>
      </c>
      <c r="G18" s="35">
        <f t="shared" si="1"/>
        <v>1.375</v>
      </c>
      <c r="H18" s="7"/>
    </row>
    <row r="19" spans="1:8" ht="12.6" customHeight="1">
      <c r="A19" s="36" t="s">
        <v>47</v>
      </c>
      <c r="B19" s="61" t="s">
        <v>115</v>
      </c>
      <c r="C19" s="62" t="s">
        <v>50</v>
      </c>
      <c r="D19" s="60" t="s">
        <v>79</v>
      </c>
      <c r="E19" s="63">
        <v>19</v>
      </c>
      <c r="F19" s="65">
        <v>13</v>
      </c>
      <c r="G19" s="35">
        <f t="shared" si="1"/>
        <v>1.4615384615384615</v>
      </c>
      <c r="H19" s="7"/>
    </row>
    <row r="20" spans="1:8" ht="12.6" customHeight="1">
      <c r="A20" s="36" t="s">
        <v>47</v>
      </c>
      <c r="B20" s="64" t="s">
        <v>71</v>
      </c>
      <c r="C20" s="62" t="s">
        <v>72</v>
      </c>
      <c r="D20" s="60" t="s">
        <v>80</v>
      </c>
      <c r="E20" s="63">
        <v>24</v>
      </c>
      <c r="F20" s="65">
        <v>15</v>
      </c>
      <c r="G20" s="35">
        <f t="shared" si="1"/>
        <v>1.6</v>
      </c>
      <c r="H20" s="7"/>
    </row>
    <row r="21" spans="1:8" ht="12.6" customHeight="1" thickBot="1">
      <c r="A21" s="91"/>
      <c r="B21" s="92"/>
      <c r="C21" s="92"/>
      <c r="D21" s="92"/>
      <c r="E21" s="92"/>
      <c r="F21" s="31"/>
      <c r="G21" s="31"/>
      <c r="H21" s="32"/>
    </row>
  </sheetData>
  <mergeCells count="3">
    <mergeCell ref="A1:H1"/>
    <mergeCell ref="A13:H13"/>
    <mergeCell ref="A21:E21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J25"/>
  <sheetViews>
    <sheetView workbookViewId="0">
      <selection activeCell="B22" sqref="B22"/>
    </sheetView>
  </sheetViews>
  <sheetFormatPr defaultColWidth="9.140625" defaultRowHeight="12.75"/>
  <cols>
    <col min="1" max="1" width="6.5703125" style="39" bestFit="1" customWidth="1"/>
    <col min="2" max="2" width="25.7109375" style="39" customWidth="1"/>
    <col min="3" max="3" width="5.28515625" style="54" customWidth="1"/>
    <col min="4" max="4" width="25.7109375" style="39" customWidth="1"/>
    <col min="5" max="5" width="5.28515625" style="54" customWidth="1"/>
    <col min="6" max="6" width="10.140625" style="54" customWidth="1"/>
    <col min="7" max="9" width="6.42578125" style="54" customWidth="1"/>
    <col min="10" max="10" width="28.5703125" style="39" customWidth="1"/>
    <col min="11" max="16384" width="9.140625" style="39"/>
  </cols>
  <sheetData>
    <row r="1" spans="1:10" ht="18.75" customHeight="1">
      <c r="A1" s="99" t="s">
        <v>67</v>
      </c>
      <c r="B1" s="100"/>
      <c r="C1" s="100"/>
      <c r="D1" s="100"/>
      <c r="E1" s="100"/>
      <c r="F1" s="100"/>
      <c r="G1" s="100"/>
      <c r="H1" s="100"/>
      <c r="I1" s="100"/>
      <c r="J1" s="102"/>
    </row>
    <row r="2" spans="1:10" s="40" customFormat="1">
      <c r="A2" s="26" t="s">
        <v>9</v>
      </c>
      <c r="B2" s="27" t="s">
        <v>8</v>
      </c>
      <c r="C2" s="27" t="s">
        <v>0</v>
      </c>
      <c r="D2" s="27" t="s">
        <v>8</v>
      </c>
      <c r="E2" s="27" t="s">
        <v>0</v>
      </c>
      <c r="F2" s="28" t="s">
        <v>6</v>
      </c>
      <c r="G2" s="27" t="s">
        <v>14</v>
      </c>
      <c r="H2" s="27" t="s">
        <v>12</v>
      </c>
      <c r="I2" s="27" t="s">
        <v>26</v>
      </c>
      <c r="J2" s="29" t="s">
        <v>5</v>
      </c>
    </row>
    <row r="3" spans="1:10" ht="12.6" customHeight="1">
      <c r="A3" s="41" t="s">
        <v>10</v>
      </c>
      <c r="B3" s="42" t="s">
        <v>44</v>
      </c>
      <c r="C3" s="43" t="s">
        <v>45</v>
      </c>
      <c r="D3" s="42" t="s">
        <v>37</v>
      </c>
      <c r="E3" s="43" t="s">
        <v>38</v>
      </c>
      <c r="F3" s="43" t="s">
        <v>33</v>
      </c>
      <c r="G3" s="44">
        <v>19</v>
      </c>
      <c r="H3" s="44">
        <v>2</v>
      </c>
      <c r="I3" s="45">
        <f t="shared" ref="I3:I13" si="0">G3/H3</f>
        <v>9.5</v>
      </c>
      <c r="J3" s="46" t="s">
        <v>52</v>
      </c>
    </row>
    <row r="4" spans="1:10" ht="12.6" customHeight="1">
      <c r="A4" s="47" t="s">
        <v>10</v>
      </c>
      <c r="B4" s="48" t="s">
        <v>27</v>
      </c>
      <c r="C4" s="49" t="s">
        <v>28</v>
      </c>
      <c r="D4" s="48" t="s">
        <v>40</v>
      </c>
      <c r="E4" s="49" t="s">
        <v>41</v>
      </c>
      <c r="F4" s="49" t="s">
        <v>34</v>
      </c>
      <c r="G4" s="50">
        <v>10</v>
      </c>
      <c r="H4" s="50">
        <v>2</v>
      </c>
      <c r="I4" s="51">
        <f t="shared" si="0"/>
        <v>5</v>
      </c>
      <c r="J4" s="52"/>
    </row>
    <row r="5" spans="1:10" ht="12.6" customHeight="1">
      <c r="A5" s="41" t="s">
        <v>10</v>
      </c>
      <c r="B5" s="42" t="s">
        <v>57</v>
      </c>
      <c r="C5" s="43" t="s">
        <v>58</v>
      </c>
      <c r="D5" s="42" t="s">
        <v>59</v>
      </c>
      <c r="E5" s="43" t="s">
        <v>60</v>
      </c>
      <c r="F5" s="43" t="s">
        <v>61</v>
      </c>
      <c r="G5" s="44">
        <v>85</v>
      </c>
      <c r="H5" s="44">
        <v>3</v>
      </c>
      <c r="I5" s="45">
        <f t="shared" si="0"/>
        <v>28.333333333333332</v>
      </c>
      <c r="J5" s="46" t="s">
        <v>56</v>
      </c>
    </row>
    <row r="6" spans="1:10" ht="12.6" customHeight="1">
      <c r="A6" s="47" t="s">
        <v>10</v>
      </c>
      <c r="B6" s="48" t="s">
        <v>29</v>
      </c>
      <c r="C6" s="49" t="s">
        <v>30</v>
      </c>
      <c r="D6" s="48" t="s">
        <v>53</v>
      </c>
      <c r="E6" s="49" t="s">
        <v>54</v>
      </c>
      <c r="F6" s="49" t="s">
        <v>55</v>
      </c>
      <c r="G6" s="50">
        <v>81</v>
      </c>
      <c r="H6" s="50">
        <v>3</v>
      </c>
      <c r="I6" s="51">
        <f t="shared" si="0"/>
        <v>27</v>
      </c>
      <c r="J6" s="52"/>
    </row>
    <row r="7" spans="1:10" ht="12.6" customHeight="1">
      <c r="A7" s="41" t="s">
        <v>10</v>
      </c>
      <c r="B7" s="42" t="s">
        <v>102</v>
      </c>
      <c r="C7" s="43" t="s">
        <v>103</v>
      </c>
      <c r="D7" s="42" t="s">
        <v>111</v>
      </c>
      <c r="E7" s="43" t="s">
        <v>112</v>
      </c>
      <c r="F7" s="43" t="s">
        <v>116</v>
      </c>
      <c r="G7" s="44">
        <v>184</v>
      </c>
      <c r="H7" s="44">
        <v>4</v>
      </c>
      <c r="I7" s="45">
        <f t="shared" si="0"/>
        <v>46</v>
      </c>
      <c r="J7" s="46" t="s">
        <v>62</v>
      </c>
    </row>
    <row r="8" spans="1:10" ht="12.6" customHeight="1">
      <c r="A8" s="47" t="s">
        <v>10</v>
      </c>
      <c r="B8" s="48" t="s">
        <v>111</v>
      </c>
      <c r="C8" s="49" t="s">
        <v>112</v>
      </c>
      <c r="D8" s="48" t="s">
        <v>102</v>
      </c>
      <c r="E8" s="49" t="s">
        <v>103</v>
      </c>
      <c r="F8" s="49" t="s">
        <v>116</v>
      </c>
      <c r="G8" s="50">
        <v>164</v>
      </c>
      <c r="H8" s="50">
        <v>4</v>
      </c>
      <c r="I8" s="51">
        <f t="shared" si="0"/>
        <v>41</v>
      </c>
      <c r="J8" s="52"/>
    </row>
    <row r="9" spans="1:10" ht="12.6" customHeight="1">
      <c r="A9" s="41" t="s">
        <v>10</v>
      </c>
      <c r="B9" s="42" t="s">
        <v>127</v>
      </c>
      <c r="C9" s="43" t="s">
        <v>39</v>
      </c>
      <c r="D9" s="42" t="s">
        <v>42</v>
      </c>
      <c r="E9" s="43" t="s">
        <v>43</v>
      </c>
      <c r="F9" s="43" t="s">
        <v>126</v>
      </c>
      <c r="G9" s="44">
        <v>223</v>
      </c>
      <c r="H9" s="44">
        <v>5</v>
      </c>
      <c r="I9" s="45">
        <f t="shared" si="0"/>
        <v>44.6</v>
      </c>
      <c r="J9" s="46" t="s">
        <v>63</v>
      </c>
    </row>
    <row r="10" spans="1:10" ht="12.6" customHeight="1">
      <c r="A10" s="47" t="s">
        <v>10</v>
      </c>
      <c r="B10" s="48" t="s">
        <v>29</v>
      </c>
      <c r="C10" s="49" t="s">
        <v>30</v>
      </c>
      <c r="D10" s="48" t="s">
        <v>53</v>
      </c>
      <c r="E10" s="49" t="s">
        <v>54</v>
      </c>
      <c r="F10" s="49" t="s">
        <v>105</v>
      </c>
      <c r="G10" s="50">
        <v>217</v>
      </c>
      <c r="H10" s="50">
        <v>5</v>
      </c>
      <c r="I10" s="51">
        <f t="shared" ref="I10" si="1">G10/H10</f>
        <v>43.4</v>
      </c>
      <c r="J10" s="52"/>
    </row>
    <row r="11" spans="1:10" ht="12.6" customHeight="1">
      <c r="A11" s="41" t="s">
        <v>10</v>
      </c>
      <c r="B11" s="42" t="s">
        <v>113</v>
      </c>
      <c r="C11" s="43" t="s">
        <v>114</v>
      </c>
      <c r="D11" s="42" t="s">
        <v>122</v>
      </c>
      <c r="E11" s="43" t="s">
        <v>123</v>
      </c>
      <c r="F11" s="43" t="s">
        <v>121</v>
      </c>
      <c r="G11" s="44">
        <v>273</v>
      </c>
      <c r="H11" s="44">
        <v>6</v>
      </c>
      <c r="I11" s="45">
        <f t="shared" si="0"/>
        <v>45.5</v>
      </c>
      <c r="J11" s="46" t="s">
        <v>64</v>
      </c>
    </row>
    <row r="12" spans="1:10" ht="12.6" customHeight="1">
      <c r="A12" s="47" t="s">
        <v>10</v>
      </c>
      <c r="B12" s="48" t="s">
        <v>29</v>
      </c>
      <c r="C12" s="49" t="s">
        <v>30</v>
      </c>
      <c r="D12" s="48" t="s">
        <v>42</v>
      </c>
      <c r="E12" s="49" t="s">
        <v>43</v>
      </c>
      <c r="F12" s="49" t="s">
        <v>106</v>
      </c>
      <c r="G12" s="50">
        <v>259</v>
      </c>
      <c r="H12" s="50">
        <v>6</v>
      </c>
      <c r="I12" s="51">
        <f t="shared" si="0"/>
        <v>43.166666666666664</v>
      </c>
      <c r="J12" s="52"/>
    </row>
    <row r="13" spans="1:10" ht="12.6" customHeight="1">
      <c r="A13" s="41" t="s">
        <v>10</v>
      </c>
      <c r="B13" s="42" t="s">
        <v>29</v>
      </c>
      <c r="C13" s="43" t="s">
        <v>30</v>
      </c>
      <c r="D13" s="42" t="s">
        <v>117</v>
      </c>
      <c r="E13" s="43" t="s">
        <v>118</v>
      </c>
      <c r="F13" s="43" t="s">
        <v>116</v>
      </c>
      <c r="G13" s="44">
        <v>357</v>
      </c>
      <c r="H13" s="44">
        <v>7</v>
      </c>
      <c r="I13" s="45">
        <f t="shared" si="0"/>
        <v>51</v>
      </c>
      <c r="J13" s="46" t="s">
        <v>65</v>
      </c>
    </row>
    <row r="14" spans="1:10" ht="12.6" customHeight="1">
      <c r="A14" s="41" t="s">
        <v>10</v>
      </c>
      <c r="B14" s="42" t="s">
        <v>124</v>
      </c>
      <c r="C14" s="43" t="s">
        <v>125</v>
      </c>
      <c r="D14" s="42" t="s">
        <v>59</v>
      </c>
      <c r="E14" s="43" t="s">
        <v>60</v>
      </c>
      <c r="F14" s="49" t="s">
        <v>126</v>
      </c>
      <c r="G14" s="44">
        <v>292</v>
      </c>
      <c r="H14" s="44">
        <v>7</v>
      </c>
      <c r="I14" s="45">
        <f>G14/H14</f>
        <v>41.714285714285715</v>
      </c>
      <c r="J14" s="46"/>
    </row>
    <row r="15" spans="1:10" ht="18.75" customHeight="1">
      <c r="A15" s="99" t="s">
        <v>66</v>
      </c>
      <c r="B15" s="100"/>
      <c r="C15" s="100"/>
      <c r="D15" s="100"/>
      <c r="E15" s="100"/>
      <c r="F15" s="100"/>
      <c r="G15" s="100"/>
      <c r="H15" s="100"/>
      <c r="I15" s="100"/>
      <c r="J15" s="102"/>
    </row>
    <row r="16" spans="1:10" s="40" customFormat="1">
      <c r="A16" s="26" t="s">
        <v>9</v>
      </c>
      <c r="B16" s="27" t="s">
        <v>8</v>
      </c>
      <c r="C16" s="27" t="s">
        <v>0</v>
      </c>
      <c r="D16" s="27" t="s">
        <v>8</v>
      </c>
      <c r="E16" s="27" t="s">
        <v>0</v>
      </c>
      <c r="F16" s="28" t="s">
        <v>6</v>
      </c>
      <c r="G16" s="27" t="s">
        <v>14</v>
      </c>
      <c r="H16" s="27" t="s">
        <v>12</v>
      </c>
      <c r="I16" s="27" t="s">
        <v>26</v>
      </c>
      <c r="J16" s="29" t="s">
        <v>5</v>
      </c>
    </row>
    <row r="17" spans="1:10" ht="12.6" customHeight="1">
      <c r="A17" s="53" t="s">
        <v>10</v>
      </c>
      <c r="B17" s="42" t="s">
        <v>42</v>
      </c>
      <c r="C17" s="43" t="s">
        <v>43</v>
      </c>
      <c r="D17" s="42" t="s">
        <v>83</v>
      </c>
      <c r="E17" s="43" t="s">
        <v>84</v>
      </c>
      <c r="F17" s="43" t="s">
        <v>105</v>
      </c>
      <c r="G17" s="44">
        <v>136</v>
      </c>
      <c r="H17" s="44">
        <v>4</v>
      </c>
      <c r="I17" s="45">
        <f t="shared" ref="I17:I24" si="2">G17/H17</f>
        <v>34</v>
      </c>
      <c r="J17" s="46" t="s">
        <v>62</v>
      </c>
    </row>
    <row r="18" spans="1:10" ht="12.6" customHeight="1">
      <c r="A18" s="74" t="s">
        <v>10</v>
      </c>
      <c r="B18" s="48" t="s">
        <v>83</v>
      </c>
      <c r="C18" s="49" t="s">
        <v>84</v>
      </c>
      <c r="D18" s="48" t="s">
        <v>42</v>
      </c>
      <c r="E18" s="49" t="s">
        <v>43</v>
      </c>
      <c r="F18" s="49" t="s">
        <v>105</v>
      </c>
      <c r="G18" s="50">
        <v>122</v>
      </c>
      <c r="H18" s="50">
        <v>4</v>
      </c>
      <c r="I18" s="51">
        <f t="shared" si="2"/>
        <v>30.5</v>
      </c>
      <c r="J18" s="52"/>
    </row>
    <row r="19" spans="1:10" ht="12.6" customHeight="1">
      <c r="A19" s="41" t="s">
        <v>10</v>
      </c>
      <c r="B19" s="42" t="s">
        <v>42</v>
      </c>
      <c r="C19" s="43" t="s">
        <v>43</v>
      </c>
      <c r="D19" s="42" t="s">
        <v>83</v>
      </c>
      <c r="E19" s="43" t="s">
        <v>84</v>
      </c>
      <c r="F19" s="43" t="s">
        <v>100</v>
      </c>
      <c r="G19" s="44">
        <v>186</v>
      </c>
      <c r="H19" s="44">
        <v>5</v>
      </c>
      <c r="I19" s="45">
        <f t="shared" si="2"/>
        <v>37.200000000000003</v>
      </c>
      <c r="J19" s="46" t="s">
        <v>63</v>
      </c>
    </row>
    <row r="20" spans="1:10" ht="12.6" customHeight="1">
      <c r="A20" s="47" t="s">
        <v>10</v>
      </c>
      <c r="B20" s="48" t="s">
        <v>83</v>
      </c>
      <c r="C20" s="49" t="s">
        <v>84</v>
      </c>
      <c r="D20" s="48" t="s">
        <v>42</v>
      </c>
      <c r="E20" s="49" t="s">
        <v>43</v>
      </c>
      <c r="F20" s="49" t="s">
        <v>100</v>
      </c>
      <c r="G20" s="50">
        <v>173</v>
      </c>
      <c r="H20" s="50">
        <v>5</v>
      </c>
      <c r="I20" s="51">
        <f t="shared" si="2"/>
        <v>34.6</v>
      </c>
      <c r="J20" s="52"/>
    </row>
    <row r="21" spans="1:10" ht="12.6" customHeight="1">
      <c r="A21" s="53" t="s">
        <v>10</v>
      </c>
      <c r="B21" s="42" t="s">
        <v>42</v>
      </c>
      <c r="C21" s="43" t="s">
        <v>43</v>
      </c>
      <c r="D21" s="42" t="s">
        <v>124</v>
      </c>
      <c r="E21" s="43" t="s">
        <v>125</v>
      </c>
      <c r="F21" s="43" t="s">
        <v>126</v>
      </c>
      <c r="G21" s="44">
        <v>251</v>
      </c>
      <c r="H21" s="44">
        <v>6</v>
      </c>
      <c r="I21" s="45">
        <f t="shared" si="2"/>
        <v>41.833333333333336</v>
      </c>
      <c r="J21" s="46" t="s">
        <v>64</v>
      </c>
    </row>
    <row r="22" spans="1:10" ht="12.6" customHeight="1">
      <c r="A22" s="74" t="s">
        <v>10</v>
      </c>
      <c r="B22" s="48" t="s">
        <v>68</v>
      </c>
      <c r="C22" s="49" t="s">
        <v>69</v>
      </c>
      <c r="D22" s="48" t="s">
        <v>119</v>
      </c>
      <c r="E22" s="49" t="s">
        <v>120</v>
      </c>
      <c r="F22" s="49" t="s">
        <v>116</v>
      </c>
      <c r="G22" s="50">
        <v>239</v>
      </c>
      <c r="H22" s="50">
        <v>6</v>
      </c>
      <c r="I22" s="51">
        <f t="shared" ref="I22" si="3">G22/H22</f>
        <v>39.833333333333336</v>
      </c>
      <c r="J22" s="52"/>
    </row>
    <row r="23" spans="1:10" ht="12.6" customHeight="1">
      <c r="A23" s="41" t="s">
        <v>10</v>
      </c>
      <c r="B23" s="42" t="s">
        <v>42</v>
      </c>
      <c r="C23" s="43" t="s">
        <v>43</v>
      </c>
      <c r="D23" s="42" t="s">
        <v>83</v>
      </c>
      <c r="E23" s="43" t="s">
        <v>84</v>
      </c>
      <c r="F23" s="43" t="s">
        <v>99</v>
      </c>
      <c r="G23" s="44">
        <v>252</v>
      </c>
      <c r="H23" s="44">
        <v>7</v>
      </c>
      <c r="I23" s="45">
        <f>G23/H23</f>
        <v>36</v>
      </c>
      <c r="J23" s="46" t="s">
        <v>65</v>
      </c>
    </row>
    <row r="24" spans="1:10" ht="12.6" customHeight="1">
      <c r="A24" s="53" t="s">
        <v>10</v>
      </c>
      <c r="B24" s="42" t="s">
        <v>83</v>
      </c>
      <c r="C24" s="43" t="s">
        <v>84</v>
      </c>
      <c r="D24" s="42" t="s">
        <v>42</v>
      </c>
      <c r="E24" s="43" t="s">
        <v>43</v>
      </c>
      <c r="F24" s="43" t="s">
        <v>99</v>
      </c>
      <c r="G24" s="44">
        <v>170</v>
      </c>
      <c r="H24" s="44">
        <v>7</v>
      </c>
      <c r="I24" s="45">
        <f t="shared" si="2"/>
        <v>24.285714285714285</v>
      </c>
      <c r="J24" s="46"/>
    </row>
    <row r="25" spans="1:10" ht="12.6" customHeight="1" thickBot="1">
      <c r="A25" s="91"/>
      <c r="B25" s="92"/>
      <c r="C25" s="92"/>
      <c r="D25" s="92"/>
      <c r="E25" s="92"/>
      <c r="F25" s="92"/>
      <c r="G25" s="92"/>
      <c r="H25" s="31"/>
      <c r="I25" s="31"/>
      <c r="J25" s="32"/>
    </row>
  </sheetData>
  <mergeCells count="3">
    <mergeCell ref="A1:J1"/>
    <mergeCell ref="A15:J15"/>
    <mergeCell ref="A25:G25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HALF-most</vt:lpstr>
      <vt:lpstr>GAME-most</vt:lpstr>
      <vt:lpstr>SEASON-most</vt:lpstr>
      <vt:lpstr>SEASON-fewest</vt:lpstr>
      <vt:lpstr>SERIES-most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2023-06-17T13:52:03Z</dcterms:modified>
</cp:coreProperties>
</file>